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png" ContentType="image/png"/>
  <Default Extension="emf" ContentType="image/x-emf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comments6.xml" ContentType="application/vnd.openxmlformats-officedocument.spreadsheetml.comments+xml"/>
  <Default Extension="vml" ContentType="application/vnd.openxmlformats-officedocument.vmlDrawing"/>
  <Override PartName="/xl/worksheets/sheet6.xml" ContentType="application/vnd.openxmlformats-officedocument.spreadsheetml.worksheet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comments8.xml" ContentType="application/vnd.openxmlformats-officedocument.spreadsheetml.comments+xml"/>
  <Override PartName="/xl/worksheets/sheet8.xml" ContentType="application/vnd.openxmlformats-officedocument.spreadsheetml.worksheet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worksheets/sheet9.xml" ContentType="application/vnd.openxmlformats-officedocument.spreadsheetml.worksheet+xml"/>
  <Override PartName="/xl/drawings/drawing8.xml" ContentType="application/vnd.openxmlformats-officedocument.drawing+xml"/>
  <Override PartName="/xl/worksheets/sheet10.xml" ContentType="application/vnd.openxmlformats-officedocument.spreadsheetml.worksheet+xml"/>
  <Override PartName="/xl/drawings/drawing9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comments20.xml" ContentType="application/vnd.openxmlformats-officedocument.spreadsheetml.comments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drawings/drawing10.xml" ContentType="application/vnd.openxmlformats-officedocument.drawing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 updateLinks="never" codeName="xlsBook" defaultThemeVersion="124226"/>
  <bookViews>
    <workbookView xWindow="2280" yWindow="0" windowWidth="23136" windowHeight="12168" tabRatio="894" firstSheet="2" activeTab="2"/>
  </bookViews>
  <sheets>
    <sheet name="Инструкция" sheetId="525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4.4" sheetId="574" r:id="rId8"/>
    <sheet name="Форма 4.4" sheetId="571" r:id="rId9"/>
    <sheet name="Форма 1.0.1 | Форма 4.6" sheetId="569" r:id="rId10"/>
    <sheet name="Форма 4.6" sheetId="532" r:id="rId11"/>
    <sheet name="Сведения об изменении" sheetId="547" state="veryHidden" r:id="rId12"/>
    <sheet name="Форма 1.0.2" sheetId="564" state="veryHidden" r:id="rId13"/>
    <sheet name="Комментарии" sheetId="431" r:id="rId14"/>
    <sheet name="Проверка" sheetId="432" r:id="rId15"/>
    <sheet name="modProv" sheetId="570" state="veryHidden" r:id="rId16"/>
    <sheet name="modReestr" sheetId="562" state="veryHidden" r:id="rId17"/>
    <sheet name="AllSheetsInThisWorkbook" sheetId="389" state="veryHidden" r:id="rId18"/>
    <sheet name="TEHSHEET" sheetId="205" state="veryHidden" r:id="rId19"/>
    <sheet name="modCheckCyan" sheetId="553" state="veryHidden" r:id="rId20"/>
    <sheet name="modInfo" sheetId="513" state="veryHidden" r:id="rId21"/>
    <sheet name="et_union_hor" sheetId="471" state="veryHidden" r:id="rId22"/>
    <sheet name="et_union_vert" sheetId="521" state="veryHidden" r:id="rId23"/>
    <sheet name="modList00" sheetId="546" state="veryHidden" r:id="rId24"/>
    <sheet name="modList01" sheetId="500" state="veryHidden" r:id="rId25"/>
    <sheet name="modList02" sheetId="533" state="veryHidden" r:id="rId26"/>
    <sheet name="modList03" sheetId="565" state="veryHidden" r:id="rId27"/>
    <sheet name="modList04" sheetId="548" state="veryHidden" r:id="rId28"/>
    <sheet name="modList05" sheetId="573" state="veryHidden" r:id="rId29"/>
    <sheet name="modList07" sheetId="557" state="veryHidden" r:id="rId30"/>
    <sheet name="modList09" sheetId="567" state="veryHidden" r:id="rId31"/>
    <sheet name="modHTTP" sheetId="554" state="veryHidden" r:id="rId32"/>
    <sheet name="modfrmRegion" sheetId="545" state="veryHidden" r:id="rId33"/>
    <sheet name="MR_LIST" sheetId="540" state="veryHidden" r:id="rId34"/>
    <sheet name="REESTR_VT" sheetId="543" state="veryHidden" r:id="rId35"/>
    <sheet name="REESTR_VED" sheetId="544" state="veryHidden" r:id="rId36"/>
    <sheet name="modfrmReestrObj" sheetId="539" state="veryHidden" r:id="rId37"/>
    <sheet name="DataOrg" sheetId="550" state="veryHidden" r:id="rId38"/>
    <sheet name="modfrmReestr" sheetId="434" state="veryHidden" r:id="rId39"/>
    <sheet name="modUpdTemplMain" sheetId="424" state="veryHidden" r:id="rId40"/>
    <sheet name="REESTR_ORG" sheetId="390" state="veryHidden" r:id="rId41"/>
    <sheet name="modClassifierValidate" sheetId="400" state="veryHidden" r:id="rId42"/>
    <sheet name="modHyp" sheetId="398" state="veryHidden" r:id="rId43"/>
    <sheet name="modfrmDateChoose" sheetId="517" state="veryHidden" r:id="rId44"/>
    <sheet name="modComm" sheetId="514" state="veryHidden" r:id="rId45"/>
    <sheet name="modThisWorkbook" sheetId="511" state="veryHidden" r:id="rId46"/>
    <sheet name="REESTR_MO" sheetId="518" state="veryHidden" r:id="rId47"/>
    <sheet name="REESTR_MO_FILTER" sheetId="568" state="veryHidden" r:id="rId48"/>
    <sheet name="modfrmReestrMR" sheetId="519" state="veryHidden" r:id="rId49"/>
    <sheet name="modServiceModule" sheetId="561" state="veryHidden" r:id="rId50"/>
    <sheet name="modfrmCheckUpdates" sheetId="512" state="veryHidden" r:id="rId51"/>
    <sheet name="REESTR_DS" sheetId="559" state="veryHidden" r:id="rId52"/>
    <sheet name="REESTR_CHS" sheetId="551" state="veryHidden" r:id="rId53"/>
    <sheet name="REESTR_LINK" sheetId="552" state="veryHidden" r:id="rId54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REESTR_ORG!$A$2:$J$174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45621"/>
</workbook>
</file>

<file path=xl/calcChain.xml><?xml version="1.0" encoding="utf-8"?>
<calcChain xmlns="http://schemas.openxmlformats.org/spreadsheetml/2006/main">
  <c r="D8" i="431" l="1"/>
</calcChain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>
      <text>
        <r>
          <rPr>
            <sz val="9"/>
            <rFont val="Tahoma"/>
            <family val="2"/>
          </rPr>
          <t>Для перехода к Форме 1.0.1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>
      <text>
        <r>
          <rPr>
            <sz val="9"/>
            <rFont val="Tahoma"/>
            <family val="2"/>
          </rPr>
          <t>Для переходя к Форме 2.10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>
      <text>
        <r>
          <rPr>
            <sz val="9"/>
            <rFont val="Tahoma"/>
            <family val="2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<sst xmlns="http://schemas.openxmlformats.org/spreadsheetml/2006/main" count="2220" uniqueCount="1216">
  <si>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</si>
  <si>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</si>
  <si>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</si>
  <si>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</si>
  <si>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</si>
  <si>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</si>
  <si>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</si>
  <si>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</si>
  <si>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</si>
  <si>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</si>
  <si>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</si>
  <si>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</si>
  <si>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</si>
  <si>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</si>
  <si>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</si>
  <si>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</si>
  <si>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</si>
  <si>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</si>
  <si>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</si>
  <si>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</si>
  <si>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</si>
  <si>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</si>
  <si>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</si>
  <si>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</si>
  <si>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</si>
  <si>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</si>
  <si>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</si>
  <si>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</si>
  <si>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</si>
  <si>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</si>
  <si>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</si>
  <si>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</si>
  <si>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</si>
  <si>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</si>
  <si>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</si>
  <si>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</si>
  <si>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</si>
  <si>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</si>
  <si>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</si>
  <si>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</si>
  <si>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</si>
  <si>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</si>
  <si>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</si>
  <si>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</si>
  <si>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</si>
  <si>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</si>
  <si>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</si>
  <si>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</si>
  <si>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</si>
  <si>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</si>
  <si>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</si>
  <si>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</si>
  <si>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</si>
  <si>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</si>
  <si>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</si>
  <si>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</si>
  <si>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</si>
  <si>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</si>
  <si>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</si>
  <si>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</si>
  <si>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</si>
  <si>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</si>
  <si>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</si>
  <si>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</si>
  <si>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</si>
  <si>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</si>
  <si>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</si>
  <si>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</si>
  <si>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</si>
  <si>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</si>
  <si>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</si>
  <si>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</si>
  <si>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</si>
  <si>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</si>
  <si>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</si>
  <si>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</si>
  <si>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</si>
  <si>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</si>
  <si>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</si>
  <si>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</si>
  <si>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</si>
  <si>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</si>
  <si>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</si>
  <si>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</si>
  <si>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</si>
  <si>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</si>
  <si>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</si>
  <si>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</si>
  <si>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</si>
  <si>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</si>
  <si>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</si>
  <si>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</si>
  <si>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</si>
  <si>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</si>
  <si>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</si>
  <si>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</si>
  <si>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</si>
  <si>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</si>
  <si>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</si>
  <si>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</si>
  <si>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</rPr>
      <t>Тип отчета</t>
    </r>
    <r>
      <rPr>
        <sz val="9"/>
        <color indexed="8"/>
        <rFont val="Tahoma"/>
        <family val="2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</si>
  <si>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</si>
  <si>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</si>
  <si>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</si>
  <si>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</si>
  <si>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</si>
  <si>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</si>
  <si>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</si>
  <si>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</si>
  <si>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</si>
  <si>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</si>
  <si>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</si>
  <si>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</si>
  <si>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</si>
  <si>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</si>
  <si>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</si>
  <si>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</si>
  <si>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</si>
  <si>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</si>
  <si>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</si>
  <si>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</si>
  <si>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</si>
  <si>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</si>
  <si>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</si>
  <si>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</si>
  <si>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</si>
  <si>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</si>
  <si>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</si>
  <si>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</si>
  <si>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</si>
  <si>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</si>
  <si>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</si>
  <si>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</si>
  <si>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</si>
  <si>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</si>
  <si>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</si>
  <si>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</si>
  <si>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</si>
  <si>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</si>
  <si>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</si>
  <si>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</si>
  <si>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</si>
  <si>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</si>
  <si>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</si>
  <si>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</si>
  <si>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</si>
  <si>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</si>
  <si>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</si>
  <si>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</si>
  <si>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</si>
  <si>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</si>
  <si>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</si>
  <si>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</si>
  <si>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</si>
  <si>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</si>
  <si>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</si>
  <si>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</si>
  <si>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</si>
  <si>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</si>
  <si>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</si>
  <si>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</si>
  <si>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</si>
  <si>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</si>
  <si>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</si>
  <si>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</si>
  <si>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</si>
  <si>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</si>
  <si>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</si>
  <si>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</si>
  <si>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</si>
  <si>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</si>
  <si>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</si>
  <si>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</si>
  <si>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</si>
  <si>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</si>
  <si>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</si>
  <si>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</si>
  <si>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</si>
  <si>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</si>
  <si>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</si>
  <si>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</si>
  <si>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</si>
  <si>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</si>
  <si>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</si>
  <si>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</si>
  <si>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</si>
  <si>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</si>
  <si>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</si>
  <si>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</si>
  <si>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</si>
  <si>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</si>
  <si>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</si>
  <si>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</si>
  <si>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</si>
  <si>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</si>
  <si>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</si>
  <si>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</si>
  <si>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</si>
  <si>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</si>
  <si>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</si>
  <si>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</si>
  <si>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</si>
  <si>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</si>
  <si>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</si>
  <si>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</si>
  <si>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</si>
  <si>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</si>
  <si>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</si>
  <si>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</si>
  <si>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</si>
  <si>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</si>
  <si>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</si>
  <si>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</si>
  <si>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</si>
  <si>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</si>
  <si>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</si>
  <si>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</si>
  <si>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</si>
  <si>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</si>
  <si>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</si>
  <si>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</si>
  <si>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</si>
  <si>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</si>
  <si>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</si>
  <si>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</si>
  <si>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</si>
  <si>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</si>
  <si>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</si>
  <si>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</si>
  <si>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</si>
  <si>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</si>
  <si>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</si>
  <si>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</si>
  <si>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</si>
  <si>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</si>
  <si>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</si>
  <si>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</si>
  <si>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</si>
  <si>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</si>
  <si>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</si>
  <si>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</si>
  <si>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</rPr>
      <t>2</t>
    </r>
    <r>
      <rPr>
        <sz val="9"/>
        <rFont val="Tahoma"/>
        <family val="2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</si>
  <si>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</si>
  <si>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</si>
  <si>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</si>
  <si>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</si>
  <si>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</si>
  <si>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</si>
  <si>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</si>
  <si>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</si>
  <si>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</si>
  <si>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</si>
  <si>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</si>
  <si>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</si>
  <si>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</si>
  <si>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</si>
  <si>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</si>
  <si>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</si>
  <si>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</si>
  <si>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</si>
  <si>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</si>
  <si>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</si>
  <si>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</si>
  <si>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</si>
  <si>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</si>
  <si>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</si>
  <si>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</si>
  <si>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</si>
  <si>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</si>
  <si>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</si>
  <si>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</rPr>
      <t>1</t>
    </r>
    <r>
      <rPr>
        <sz val="9"/>
        <rFont val="Tahoma"/>
        <family val="2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</si>
  <si>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</si>
  <si>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</si>
  <si>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</si>
  <si>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</si>
  <si>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</si>
  <si>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</si>
  <si>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</si>
  <si>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</si>
  <si>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</si>
  <si>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</si>
  <si>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</si>
  <si>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</si>
  <si>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</si>
  <si>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</si>
  <si>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</si>
  <si>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</si>
  <si>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</si>
  <si>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</si>
  <si>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</si>
  <si>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</si>
  <si>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</si>
  <si>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</si>
  <si>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</si>
  <si>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</si>
  <si>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</si>
  <si>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</si>
  <si>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</si>
  <si>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</si>
  <si>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</si>
  <si>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</si>
  <si>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</si>
  <si>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</si>
  <si>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</si>
  <si>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</si>
  <si>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</si>
  <si>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</si>
  <si>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</si>
  <si>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</si>
  <si>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</si>
  <si>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</si>
  <si>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</si>
  <si>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</si>
  <si>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</si>
  <si>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</si>
  <si>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</si>
  <si>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</si>
  <si>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</si>
  <si>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</si>
  <si>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</si>
  <si>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</si>
  <si>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</si>
  <si>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</si>
  <si>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</si>
  <si>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</si>
  <si>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</si>
  <si>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</si>
  <si>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</si>
  <si>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</si>
  <si>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</si>
  <si>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</si>
  <si>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</si>
  <si>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</si>
  <si>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</si>
  <si>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</si>
  <si>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</si>
  <si>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</si>
  <si>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</si>
  <si>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</si>
  <si>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</si>
  <si>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</si>
  <si>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</si>
  <si>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</si>
  <si>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</si>
  <si>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</si>
  <si>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</si>
  <si>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</si>
  <si>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</si>
  <si>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</si>
  <si>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</si>
  <si>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</si>
  <si>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</si>
  <si>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</si>
  <si>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</si>
  <si>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</si>
  <si>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</si>
  <si>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</si>
  <si>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</si>
  <si>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</si>
  <si>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</si>
  <si>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</si>
  <si>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</si>
  <si>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</si>
  <si>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</si>
  <si>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</si>
  <si>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</si>
  <si>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</si>
  <si>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</si>
  <si>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</si>
  <si>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</si>
  <si>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</si>
  <si>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</si>
  <si>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</si>
  <si>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</si>
  <si>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</si>
  <si>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</si>
  <si>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</si>
  <si>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</si>
  <si>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</si>
  <si>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</si>
  <si>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</si>
  <si>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</si>
  <si>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</si>
  <si>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</si>
  <si>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</si>
  <si>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</si>
  <si>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</si>
  <si>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</si>
  <si>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</si>
  <si>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05.07.2023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</si>
  <si>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</si>
  <si>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</si>
  <si>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</si>
  <si>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</si>
  <si>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</si>
  <si>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</si>
  <si>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</si>
  <si>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</si>
  <si>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</si>
  <si>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</si>
  <si>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</si>
  <si>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</si>
  <si>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</si>
  <si>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</si>
  <si>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</si>
  <si>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</si>
  <si>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</si>
  <si>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</si>
  <si>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</si>
  <si>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</si>
  <si>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</si>
  <si>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</si>
  <si>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</si>
  <si>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</si>
  <si>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</si>
  <si>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</si>
  <si>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</si>
  <si>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</si>
  <si>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</si>
  <si>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</si>
  <si>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</si>
  <si>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</si>
  <si>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</si>
  <si>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</si>
  <si>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</si>
  <si>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</si>
  <si>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</si>
  <si>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</si>
  <si>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</si>
  <si>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</si>
  <si>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</si>
  <si>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</si>
  <si>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31-05-2023 00:00:00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</si>
  <si>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</si>
  <si>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</si>
  <si>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</si>
  <si>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</si>
  <si>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</si>
  <si>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</si>
  <si>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</si>
  <si>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</si>
  <si>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</si>
  <si>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</si>
  <si>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</si>
  <si>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</si>
  <si>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</si>
  <si>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</si>
  <si>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</si>
  <si>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</si>
  <si>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</si>
  <si>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</si>
  <si>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</si>
  <si>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</si>
  <si>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</si>
  <si>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</si>
  <si>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</si>
  <si>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</si>
  <si>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</si>
  <si>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</si>
  <si>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</si>
  <si>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</si>
  <si>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</si>
  <si>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</si>
  <si>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</si>
  <si>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</si>
  <si>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</si>
  <si>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</si>
  <si>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</si>
  <si>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</si>
  <si>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</si>
  <si>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</si>
  <si>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</si>
  <si>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</si>
  <si>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</si>
  <si>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</si>
  <si>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</si>
  <si>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</si>
  <si>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</si>
  <si>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</si>
  <si>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</si>
  <si>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</si>
  <si>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</si>
  <si>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</si>
  <si>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</si>
  <si>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</si>
  <si>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</si>
  <si>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</si>
  <si>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</si>
  <si>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</si>
  <si>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</si>
  <si>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</si>
  <si>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</si>
  <si>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</si>
  <si>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</si>
  <si>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</si>
  <si>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</si>
  <si>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</si>
  <si>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</si>
  <si>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</si>
  <si>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</si>
  <si>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</si>
  <si>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</si>
  <si>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</si>
  <si>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</si>
  <si>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</si>
  <si>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</si>
  <si>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</si>
  <si>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</si>
  <si>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</si>
  <si>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</si>
  <si>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</si>
  <si>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</si>
  <si>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</si>
  <si>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</si>
  <si>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</si>
  <si>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</si>
  <si>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</si>
  <si>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</si>
  <si>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</si>
  <si>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</si>
  <si>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</si>
  <si>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</si>
  <si>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</si>
  <si>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</si>
  <si>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</si>
  <si>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</si>
  <si>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</si>
  <si>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</si>
  <si>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</si>
  <si>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</si>
  <si>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</si>
  <si>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</si>
  <si>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</si>
  <si>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</si>
  <si>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</si>
  <si>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</si>
  <si>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</si>
  <si>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</si>
  <si>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</si>
  <si>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</si>
  <si>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</si>
  <si>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</si>
  <si>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</si>
  <si>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</si>
  <si>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</si>
  <si>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</si>
  <si>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</si>
  <si>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</si>
  <si>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</si>
  <si>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</si>
  <si>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</si>
  <si>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</si>
  <si>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</si>
  <si>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</si>
  <si>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</si>
  <si>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</si>
  <si>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</si>
  <si>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</si>
  <si>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</si>
  <si>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</si>
  <si>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</si>
  <si>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</si>
  <si>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</si>
  <si>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</si>
  <si>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</si>
  <si>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</si>
  <si>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</si>
  <si>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</si>
  <si>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</si>
  <si>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</si>
  <si>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</si>
  <si>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</si>
  <si>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</si>
  <si>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</si>
  <si>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</si>
  <si>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</si>
  <si>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</si>
  <si>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</si>
  <si>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</si>
  <si>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</si>
  <si>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</si>
  <si>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</si>
  <si>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</si>
  <si>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</si>
  <si>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</si>
  <si>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</si>
  <si>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</si>
  <si>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</si>
  <si>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</si>
  <si>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</si>
  <si>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</si>
  <si>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</si>
  <si>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</si>
  <si>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</si>
  <si>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</si>
  <si>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</si>
  <si>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</si>
  <si>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</si>
  <si>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</si>
  <si>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</si>
  <si>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</si>
  <si>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</si>
  <si>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</si>
  <si>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28943782</t>
  </si>
  <si>
    <t>ЗАО "ЭКСИ-Банк"</t>
  </si>
  <si>
    <t>7831000940</t>
  </si>
  <si>
    <t>783501001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</si>
  <si>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</si>
  <si>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</si>
  <si>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</si>
  <si>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</si>
  <si>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</si>
  <si>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</si>
  <si>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</si>
  <si>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</si>
  <si>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</si>
  <si>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</si>
  <si>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</si>
  <si>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</si>
  <si>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</si>
  <si>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</si>
  <si>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</si>
  <si>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</si>
  <si>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</si>
  <si>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</si>
  <si>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</si>
  <si>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</si>
  <si>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</si>
  <si>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</si>
  <si>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</si>
  <si>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</si>
  <si>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</si>
  <si>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</si>
  <si>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</si>
  <si>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</si>
  <si>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</si>
  <si>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</si>
  <si>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</si>
  <si>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</si>
  <si>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</si>
  <si>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</si>
  <si>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</si>
  <si>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</si>
  <si>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</si>
  <si>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</si>
  <si>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</si>
  <si>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</si>
  <si>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</si>
  <si>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</si>
  <si>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</si>
  <si>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</si>
  <si>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</si>
  <si>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</si>
  <si>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</si>
  <si>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</si>
  <si>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</si>
  <si>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</si>
  <si>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</si>
  <si>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</si>
  <si>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</si>
  <si>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</si>
  <si>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</si>
  <si>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</si>
  <si>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</si>
  <si>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</si>
  <si>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</si>
  <si>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</si>
  <si>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</si>
  <si>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</si>
  <si>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</si>
  <si>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</si>
  <si>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</si>
  <si>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</si>
  <si>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</si>
  <si>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</si>
  <si>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</si>
  <si>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</si>
  <si>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</si>
  <si>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</si>
  <si>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</si>
  <si>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</si>
  <si>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</si>
  <si>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</si>
  <si>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</si>
  <si>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</si>
  <si>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</si>
  <si>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</si>
  <si>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</si>
  <si>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</si>
  <si>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</si>
  <si>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</si>
  <si>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</si>
  <si>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</si>
  <si>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</si>
  <si>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</si>
  <si>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</si>
  <si>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</si>
  <si>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</si>
  <si>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</si>
  <si>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</si>
  <si>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</si>
  <si>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</si>
  <si>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</si>
  <si>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</si>
  <si>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</si>
  <si>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</si>
  <si>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</si>
  <si>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</si>
  <si>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</si>
  <si>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</si>
  <si>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</si>
  <si>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</si>
  <si>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</si>
  <si>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</si>
  <si>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</si>
  <si>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</si>
  <si>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</si>
  <si>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</si>
  <si>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</si>
  <si>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</si>
  <si>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</si>
  <si>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</si>
  <si>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</si>
  <si>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</si>
  <si>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785150001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</si>
  <si>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</si>
  <si>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</si>
  <si>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</si>
  <si>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</si>
  <si>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</si>
  <si>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</si>
  <si>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</si>
  <si>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</si>
  <si>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</si>
  <si>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</si>
  <si>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</si>
  <si>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</si>
  <si>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</si>
  <si>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</si>
  <si>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</si>
  <si>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</si>
  <si>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</si>
  <si>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</si>
  <si>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</si>
  <si>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</si>
  <si>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</si>
  <si>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</si>
  <si>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</si>
  <si>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</si>
  <si>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</si>
  <si>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</si>
  <si>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31598749</t>
  </si>
  <si>
    <t>ООО "ИТЭ"</t>
  </si>
  <si>
    <t>7447297114</t>
  </si>
  <si>
    <t>744701001</t>
  </si>
  <si>
    <t>09-10-2020 00:00:00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</si>
  <si>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</si>
  <si>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</si>
  <si>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</si>
  <si>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</si>
  <si>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</si>
  <si>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</si>
  <si>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</si>
  <si>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</si>
  <si>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</si>
  <si>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31586314</t>
  </si>
  <si>
    <t>ООО "Кожа СПб"</t>
  </si>
  <si>
    <t>7801706143</t>
  </si>
  <si>
    <t>09-11-2021 00:00:00</t>
  </si>
  <si>
    <t>28965696</t>
  </si>
  <si>
    <t>ООО "ЛПМ Скиф"</t>
  </si>
  <si>
    <t>7813142702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</si>
  <si>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</si>
  <si>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</si>
  <si>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</si>
  <si>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</si>
  <si>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</si>
  <si>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</si>
  <si>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</si>
  <si>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</si>
  <si>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</si>
  <si>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</si>
  <si>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</si>
  <si>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</si>
  <si>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</si>
  <si>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</si>
  <si>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</si>
  <si>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</si>
  <si>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</si>
  <si>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</si>
  <si>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</si>
  <si>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</si>
  <si>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</si>
  <si>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</si>
  <si>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</si>
  <si>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</si>
  <si>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</si>
  <si>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</si>
  <si>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</si>
  <si>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</si>
  <si>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</si>
  <si>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26647770</t>
  </si>
  <si>
    <t>ООО "Рассвет"</t>
  </si>
  <si>
    <t>7810191726</t>
  </si>
  <si>
    <t>28042486</t>
  </si>
  <si>
    <t>ООО "СЗУК"</t>
  </si>
  <si>
    <t>7810509293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</si>
  <si>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</si>
  <si>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</si>
  <si>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</si>
  <si>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</si>
  <si>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</si>
  <si>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</si>
  <si>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</si>
  <si>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</si>
  <si>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</si>
  <si>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</si>
  <si>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</si>
  <si>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</si>
  <si>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31682805</t>
  </si>
  <si>
    <t>ООО "ТЕПЛОСВЕТЛОЭНЕРГО"</t>
  </si>
  <si>
    <t>7802932762</t>
  </si>
  <si>
    <t>18-11-2022 00:00:00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</si>
  <si>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</si>
  <si>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</si>
  <si>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</si>
  <si>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</si>
  <si>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</si>
  <si>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</si>
  <si>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</si>
  <si>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</si>
  <si>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</si>
  <si>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</si>
  <si>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</si>
  <si>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</si>
  <si>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</si>
  <si>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</si>
  <si>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</si>
  <si>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</si>
  <si>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</si>
  <si>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</si>
  <si>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</si>
  <si>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</si>
  <si>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</si>
  <si>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</si>
  <si>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</si>
  <si>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</si>
  <si>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</si>
  <si>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</si>
  <si>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</si>
  <si>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</si>
  <si>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</si>
  <si>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</si>
  <si>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</si>
  <si>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</si>
  <si>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</si>
  <si>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</si>
  <si>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</si>
  <si>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</si>
  <si>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</si>
  <si>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</si>
  <si>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</si>
  <si>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</si>
  <si>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</si>
  <si>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31635214</t>
  </si>
  <si>
    <t>ООО "Цветение вишни"</t>
  </si>
  <si>
    <t>7813232321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</si>
  <si>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</si>
  <si>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</si>
  <si>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</si>
  <si>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</si>
  <si>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</si>
  <si>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</si>
  <si>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</si>
  <si>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</si>
  <si>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</si>
  <si>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</si>
  <si>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</si>
  <si>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</si>
  <si>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</si>
  <si>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</si>
  <si>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</si>
  <si>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</si>
  <si>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</si>
  <si>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</si>
  <si>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</si>
  <si>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</si>
  <si>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</si>
  <si>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</si>
  <si>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</si>
  <si>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</si>
  <si>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</si>
  <si>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</si>
  <si>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</si>
  <si>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</si>
  <si>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</si>
  <si>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</si>
  <si>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</si>
  <si>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</si>
  <si>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</si>
  <si>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</si>
  <si>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</si>
  <si>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</si>
  <si>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</si>
  <si>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31604737</t>
  </si>
  <si>
    <t>ООО УК "АСК"</t>
  </si>
  <si>
    <t>7801673850</t>
  </si>
  <si>
    <t>05-11-2019 00:00:00</t>
  </si>
  <si>
    <t>28496542</t>
  </si>
  <si>
    <t>ООО УК "Лэмз"</t>
  </si>
  <si>
    <t>7703792360</t>
  </si>
  <si>
    <t>26422100</t>
  </si>
  <si>
    <t>ПАО "Завод "Реконд"</t>
  </si>
  <si>
    <t>7802005951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</si>
  <si>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</si>
  <si>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</si>
  <si>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</si>
  <si>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</si>
  <si>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</si>
  <si>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</si>
  <si>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</si>
  <si>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</si>
  <si>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</si>
  <si>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</si>
  <si>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</si>
  <si>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</si>
  <si>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</si>
  <si>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</si>
  <si>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</si>
  <si>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</si>
  <si>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</si>
  <si>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</si>
  <si>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</si>
  <si>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</si>
  <si>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</si>
  <si>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</si>
  <si>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</si>
  <si>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</si>
  <si>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</si>
  <si>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</si>
  <si>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</si>
  <si>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26491915</t>
  </si>
  <si>
    <t>ФГАОУ ВО "СПбПУ"</t>
  </si>
  <si>
    <t>7804040077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</si>
  <si>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</si>
  <si>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</si>
  <si>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</si>
  <si>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</si>
  <si>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</si>
  <si>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</si>
  <si>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</si>
  <si>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</si>
  <si>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</si>
  <si>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</si>
  <si>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</si>
  <si>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</si>
  <si>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</si>
  <si>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</si>
  <si>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</si>
  <si>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</si>
  <si>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</si>
  <si>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</si>
  <si>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</si>
  <si>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</si>
  <si>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</si>
  <si>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</si>
  <si>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</si>
  <si>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</si>
  <si>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</si>
  <si>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</si>
  <si>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</si>
  <si>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</si>
  <si>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</si>
  <si>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</si>
  <si>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</si>
  <si>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</si>
  <si>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</si>
  <si>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</si>
  <si>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</si>
  <si>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</si>
  <si>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</si>
  <si>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</si>
  <si>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</si>
  <si>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</si>
  <si>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</si>
  <si>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</si>
  <si>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</si>
  <si>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</si>
  <si>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</si>
  <si>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</si>
  <si>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</si>
  <si>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</si>
  <si>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</si>
  <si>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</si>
  <si>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</si>
  <si>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</si>
  <si>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</si>
  <si>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</si>
  <si>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</si>
  <si>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</si>
  <si>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</si>
  <si>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</si>
  <si>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</si>
  <si>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</si>
  <si>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</si>
  <si>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</si>
  <si>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</si>
  <si>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</si>
  <si>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</si>
  <si>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</si>
  <si>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</si>
  <si>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</si>
  <si>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</si>
  <si>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</si>
  <si>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</si>
  <si>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</si>
  <si>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</si>
  <si>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</si>
  <si>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</si>
  <si>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</si>
  <si>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</si>
  <si>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</si>
  <si>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</si>
  <si>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</si>
  <si>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</si>
  <si>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</si>
  <si>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</si>
  <si>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</si>
  <si>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</si>
  <si>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</si>
  <si>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</si>
  <si>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</si>
  <si>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</si>
  <si>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</si>
  <si>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</si>
  <si>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</si>
  <si>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</si>
  <si>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</si>
  <si>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</si>
  <si>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</si>
  <si>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</si>
  <si>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</si>
  <si>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</si>
  <si>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</si>
  <si>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</si>
  <si>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</si>
  <si>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</si>
  <si>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</si>
  <si>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</si>
  <si>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</si>
  <si>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</si>
  <si>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</si>
  <si>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</si>
  <si>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</si>
  <si>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</si>
  <si>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</si>
  <si>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</si>
  <si>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</si>
  <si>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</si>
  <si>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</si>
  <si>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</si>
  <si>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</si>
  <si>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</si>
  <si>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</si>
  <si>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</si>
  <si>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</si>
  <si>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</si>
  <si>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</si>
  <si>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</si>
  <si>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</si>
  <si>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</si>
  <si>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</si>
  <si>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</si>
  <si>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</si>
  <si>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</si>
  <si>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</si>
  <si>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</si>
  <si>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</si>
  <si>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</si>
  <si>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</si>
  <si>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</si>
  <si>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</si>
  <si>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</si>
  <si>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</si>
  <si>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</si>
  <si>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</si>
  <si>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</si>
  <si>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</si>
  <si>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</si>
  <si>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</si>
  <si>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</si>
  <si>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</si>
  <si>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</si>
  <si>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</si>
  <si>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</si>
  <si>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</si>
  <si>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</si>
  <si>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</si>
  <si>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</si>
  <si>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</si>
  <si>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</si>
  <si>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</si>
  <si>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</si>
  <si>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</si>
  <si>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</si>
  <si>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</si>
  <si>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</si>
  <si>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</si>
  <si>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</si>
  <si>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</si>
  <si>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</si>
  <si>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</si>
  <si>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</si>
  <si>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</si>
  <si>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</si>
  <si>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</si>
  <si>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</si>
  <si>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</si>
  <si>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</si>
  <si>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</si>
  <si>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</si>
  <si>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</si>
  <si>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</si>
  <si>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</si>
  <si>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</si>
  <si>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</si>
  <si>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</si>
  <si>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</si>
  <si>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</si>
  <si>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</si>
  <si>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</si>
  <si>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</si>
  <si>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</si>
  <si>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</si>
  <si>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</si>
  <si>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</si>
  <si>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</si>
  <si>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</si>
  <si>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</si>
  <si>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</si>
  <si>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</si>
  <si>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</si>
  <si>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</si>
  <si>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</si>
  <si>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</si>
  <si>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</si>
  <si>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</si>
  <si>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</si>
  <si>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</si>
  <si>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</si>
  <si>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</si>
  <si>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</si>
  <si>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</si>
  <si>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</si>
  <si>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</si>
  <si>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</si>
  <si>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</si>
  <si>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</si>
  <si>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</si>
  <si>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</si>
  <si>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</si>
  <si>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</si>
  <si>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</si>
  <si>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</si>
  <si>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</si>
  <si>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</si>
  <si>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</si>
  <si>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</si>
  <si>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</si>
  <si>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</si>
  <si>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</si>
  <si>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</si>
  <si>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</si>
  <si>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</si>
  <si>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</si>
  <si>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</si>
  <si>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</si>
  <si>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</si>
  <si>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</si>
  <si>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</si>
  <si>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</si>
  <si>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</si>
  <si>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</si>
  <si>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</si>
  <si>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</si>
  <si>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</si>
  <si>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</si>
  <si>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</si>
  <si>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</si>
  <si>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</si>
  <si>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</si>
  <si>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</si>
  <si>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</si>
  <si>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</si>
  <si>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</si>
  <si>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</si>
  <si>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</si>
  <si>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</si>
  <si>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</si>
  <si>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</si>
  <si>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</si>
  <si>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</si>
  <si>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196603, Санкт-Петербург, г. Пушкин, Красносельское шоссе, дом 14/28</t>
  </si>
  <si>
    <t>Черных Виталий Алексеевич</t>
  </si>
  <si>
    <t>Шалаева Елена Васильевна</t>
  </si>
  <si>
    <t>Экономист</t>
  </si>
  <si>
    <t>(812) 467-00-60</t>
  </si>
  <si>
    <t>ozaharova2011@yandex.ru</t>
  </si>
  <si>
    <t>05.07.2023 14:12:05</t>
  </si>
  <si>
    <t>город Санкт-Петербург, город Пушкин (40397000);</t>
  </si>
  <si>
    <t>Производство тепловой энергии. Некомбинированная выработка; Передача. Тепловая энергия; Сбыт. Тепловая энергия</t>
  </si>
  <si>
    <t>4190064;4190068;4190070</t>
  </si>
  <si>
    <t>Вид деятельности:_x000d_
  - Производство тепловой энергии. Некомбинированная выработка; Передача. Тепловая энергия; Сбыт. Тепловая энергия_x000d_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</si>
  <si>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</si>
  <si>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город Пушкин (40397000)</t>
  </si>
  <si>
    <t>Основная система теплоснабжения</t>
  </si>
</sst>
</file>

<file path=xl/styles.xml><?xml version="1.0" encoding="utf-8"?>
<styleSheet xmlns="http://schemas.openxmlformats.org/spreadsheetml/2006/main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80">
    <font>
      <sz val="9"/>
      <color indexed="8"/>
      <name val="Tahoma"/>
      <family val="2"/>
    </font>
    <font>
      <sz val="10"/>
      <color theme="1"/>
      <name val="Arial"/>
      <family val="2"/>
    </font>
    <font>
      <sz val="10"/>
      <name val="Arial Cyr"/>
      <family val="0"/>
    </font>
    <font>
      <sz val="10"/>
      <name val="Helv"/>
      <family val="0"/>
    </font>
    <font>
      <sz val="10"/>
      <name val="MS Sans Serif"/>
      <family val="2"/>
    </font>
    <font>
      <sz val="8"/>
      <name val="Helv"/>
      <family val="0"/>
    </font>
    <font>
      <sz val="9"/>
      <name val="Tahoma"/>
      <family val="2"/>
    </font>
    <font>
      <sz val="12"/>
      <name val="Arial"/>
      <family val="2"/>
    </font>
    <font>
      <b/>
      <sz val="9"/>
      <name val="Tahoma"/>
      <family val="2"/>
    </font>
    <font>
      <sz val="8"/>
      <name val="Tahoma"/>
      <family val="2"/>
    </font>
    <font>
      <sz val="8"/>
      <name val="Arial Cyr"/>
      <family val="0"/>
    </font>
    <font>
      <sz val="9"/>
      <color indexed="9"/>
      <name val="Tahoma"/>
      <family val="2"/>
    </font>
    <font>
      <b/>
      <u val="single"/>
      <sz val="9"/>
      <color indexed="12"/>
      <name val="Tahoma"/>
      <family val="2"/>
    </font>
    <font>
      <sz val="11"/>
      <color indexed="62"/>
      <name val="Calibri"/>
      <family val="2"/>
    </font>
    <font>
      <sz val="10"/>
      <color indexed="8"/>
      <name val="Tahoma"/>
      <family val="2"/>
    </font>
    <font>
      <sz val="8"/>
      <name val="Palatino"/>
      <family val="1"/>
    </font>
    <font>
      <u val="single"/>
      <sz val="10"/>
      <color indexed="36"/>
      <name val="Arial Cyr"/>
      <family val="0"/>
    </font>
    <font>
      <u val="single"/>
      <sz val="10"/>
      <color indexed="12"/>
      <name val="Arial Cyr"/>
      <family val="0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8"/>
      <name val="Tahoma"/>
      <family val="2"/>
    </font>
    <font>
      <sz val="11"/>
      <color indexed="8"/>
      <name val="Calibri"/>
      <family val="2"/>
    </font>
    <font>
      <sz val="9"/>
      <color indexed="10"/>
      <name val="Tahoma"/>
      <family val="2"/>
    </font>
    <font>
      <sz val="11"/>
      <color indexed="8"/>
      <name val="Marlett"/>
      <family val="0"/>
    </font>
    <font>
      <sz val="9"/>
      <color indexed="60"/>
      <name val="Tahoma"/>
      <family val="2"/>
    </font>
    <font>
      <b/>
      <u val="single"/>
      <sz val="9"/>
      <color indexed="62"/>
      <name val="Tahoma"/>
      <family val="2"/>
    </font>
    <font>
      <b/>
      <sz val="14"/>
      <name val="Franklin Gothic Medium"/>
      <family val="2"/>
    </font>
    <font>
      <sz val="9"/>
      <color indexed="55"/>
      <name val="Tahoma"/>
      <family val="2"/>
    </font>
    <font>
      <sz val="8"/>
      <name val="Arial"/>
      <family val="2"/>
    </font>
    <font>
      <b/>
      <u val="single"/>
      <sz val="11"/>
      <color indexed="12"/>
      <name val="Arial"/>
      <family val="2"/>
    </font>
    <font>
      <sz val="11"/>
      <name val="Wingdings 2"/>
      <family val="1"/>
    </font>
    <font>
      <sz val="11"/>
      <color indexed="55"/>
      <name val="Wingdings 2"/>
      <family val="1"/>
    </font>
    <font>
      <b/>
      <sz val="9"/>
      <color indexed="8"/>
      <name val="Tahoma"/>
      <family val="2"/>
    </font>
    <font>
      <u val="single"/>
      <sz val="9"/>
      <color indexed="12"/>
      <name val="Tahoma"/>
      <family val="2"/>
    </font>
    <font>
      <sz val="9"/>
      <color indexed="11"/>
      <name val="Tahoma"/>
      <family val="2"/>
    </font>
    <font>
      <sz val="11"/>
      <name val="Tahoma"/>
      <family val="2"/>
    </font>
    <font>
      <vertAlign val="superscript"/>
      <sz val="10"/>
      <name val="Tahoma"/>
      <family val="2"/>
    </font>
    <font>
      <sz val="9"/>
      <color indexed="62"/>
      <name val="Tahoma"/>
      <family val="2"/>
    </font>
    <font>
      <sz val="8"/>
      <color indexed="8"/>
      <name val="Tahoma"/>
      <family val="2"/>
    </font>
    <font>
      <b/>
      <sz val="11"/>
      <color indexed="8"/>
      <name val="Calibri"/>
      <family val="2"/>
    </font>
    <font>
      <vertAlign val="superscript"/>
      <sz val="9"/>
      <color indexed="9"/>
      <name val="Tahoma"/>
      <family val="2"/>
    </font>
    <font>
      <sz val="8"/>
      <color indexed="9"/>
      <name val="Tahoma"/>
      <family val="2"/>
    </font>
    <font>
      <sz val="8"/>
      <color indexed="55"/>
      <name val="Tahoma"/>
      <family val="2"/>
    </font>
    <font>
      <sz val="9"/>
      <color indexed="23"/>
      <name val="Wingdings 2"/>
      <family val="1"/>
    </font>
    <font>
      <sz val="12"/>
      <name val="Marlett"/>
      <family val="0"/>
    </font>
    <font>
      <sz val="12"/>
      <color indexed="9"/>
      <name val="Tahoma"/>
      <family val="2"/>
    </font>
    <font>
      <sz val="12"/>
      <name val="Tahoma"/>
      <family val="2"/>
    </font>
    <font>
      <sz val="12"/>
      <color indexed="8"/>
      <name val="Tahoma"/>
      <family val="2"/>
    </font>
    <font>
      <u val="single"/>
      <sz val="9"/>
      <color rgb="FF333399"/>
      <name val="Tahoma"/>
      <family val="2"/>
    </font>
    <font>
      <sz val="11"/>
      <color theme="1"/>
      <name val="Calibri"/>
      <family val="2"/>
      <scheme val="minor"/>
    </font>
    <font>
      <sz val="9"/>
      <color theme="0"/>
      <name val="Tahoma"/>
      <family val="2"/>
    </font>
    <font>
      <sz val="8"/>
      <color theme="1"/>
      <name val="Tahoma"/>
      <family val="2"/>
    </font>
    <font>
      <sz val="9"/>
      <color theme="1"/>
      <name val="Tahoma"/>
      <family val="2"/>
    </font>
    <font>
      <b/>
      <sz val="11"/>
      <color theme="0"/>
      <name val="Calibri"/>
      <family val="2"/>
    </font>
    <font>
      <sz val="1"/>
      <color theme="0"/>
      <name val="Tahoma"/>
      <family val="2"/>
    </font>
    <font>
      <sz val="11"/>
      <color theme="0"/>
      <name val="Wingdings 2"/>
      <family val="1"/>
    </font>
    <font>
      <sz val="12"/>
      <color theme="0"/>
      <name val="Tahoma"/>
      <family val="2"/>
    </font>
    <font>
      <b/>
      <sz val="12"/>
      <color theme="0"/>
      <name val="Calibri"/>
      <family val="2"/>
    </font>
    <font>
      <b/>
      <u val="single"/>
      <sz val="9"/>
      <color rgb="FF333399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ahoma"/>
      <family val="2"/>
    </font>
    <font>
      <b/>
      <sz val="13"/>
      <color theme="3"/>
      <name val="Tahoma"/>
      <family val="2"/>
    </font>
    <font>
      <b/>
      <sz val="11"/>
      <color theme="3"/>
      <name val="Tahoma"/>
      <family val="2"/>
    </font>
    <font>
      <sz val="9"/>
      <color rgb="FF006100"/>
      <name val="Tahoma"/>
      <family val="2"/>
    </font>
    <font>
      <sz val="9"/>
      <color rgb="FF9C0006"/>
      <name val="Tahoma"/>
      <family val="2"/>
    </font>
    <font>
      <sz val="9"/>
      <color rgb="FF9C6500"/>
      <name val="Tahoma"/>
      <family val="2"/>
    </font>
    <font>
      <b/>
      <sz val="9"/>
      <color rgb="FF3F3F3F"/>
      <name val="Tahoma"/>
      <family val="2"/>
    </font>
    <font>
      <b/>
      <sz val="9"/>
      <color rgb="FFFA7D00"/>
      <name val="Tahoma"/>
      <family val="2"/>
    </font>
    <font>
      <sz val="9"/>
      <color rgb="FFFA7D00"/>
      <name val="Tahoma"/>
      <family val="2"/>
    </font>
    <font>
      <b/>
      <sz val="9"/>
      <color theme="0"/>
      <name val="Tahoma"/>
      <family val="2"/>
    </font>
    <font>
      <sz val="9"/>
      <color rgb="FFFF0000"/>
      <name val="Tahoma"/>
      <family val="2"/>
    </font>
    <font>
      <i/>
      <sz val="9"/>
      <color rgb="FF7F7F7F"/>
      <name val="Tahoma"/>
      <family val="2"/>
    </font>
    <font>
      <b/>
      <sz val="9"/>
      <color theme="1"/>
      <name val="Tahoma"/>
      <family val="2"/>
    </font>
    <font>
      <sz val="18"/>
      <name val="Tahoma"/>
      <family val="2"/>
    </font>
    <font>
      <b/>
      <sz val="9"/>
      <color indexed="9"/>
      <name val="Tahoma"/>
      <family val="2"/>
    </font>
    <font>
      <vertAlign val="superscript"/>
      <sz val="9"/>
      <name val="Tahoma"/>
      <family val="2"/>
    </font>
    <font>
      <sz val="5"/>
      <color theme="0"/>
      <name val="Tahoma"/>
      <family val="2"/>
    </font>
    <font>
      <sz val="5"/>
      <color rgb="FFFF0000"/>
      <name val="Tahoma"/>
      <family val="2"/>
    </font>
    <font>
      <sz val="9"/>
      <color rgb="FFBCBCBC"/>
      <name val="Tahoma"/>
      <family val="2"/>
    </font>
    <font>
      <sz val="11"/>
      <color rgb="FF333333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4"/>
        <bgColor indexed="64"/>
      </patternFill>
    </fill>
    <fill>
      <patternFill patternType="solid">
        <fgColor theme="4" tint="0.5999900102615356"/>
        <bgColor indexed="64"/>
      </patternFill>
    </fill>
    <fill>
      <patternFill patternType="solid">
        <fgColor theme="4" tint="0.3999800086021423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4"/>
        <bgColor indexed="64"/>
      </patternFill>
    </fill>
    <fill>
      <patternFill patternType="solid">
        <fgColor theme="5" tint="0.5999900102615356"/>
        <bgColor indexed="64"/>
      </patternFill>
    </fill>
    <fill>
      <patternFill patternType="solid">
        <fgColor theme="5" tint="0.3999800086021423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4"/>
        <bgColor indexed="64"/>
      </patternFill>
    </fill>
    <fill>
      <patternFill patternType="solid">
        <fgColor theme="6" tint="0.5999900102615356"/>
        <bgColor indexed="64"/>
      </patternFill>
    </fill>
    <fill>
      <patternFill patternType="solid">
        <fgColor theme="6" tint="0.3999800086021423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4"/>
        <bgColor indexed="64"/>
      </patternFill>
    </fill>
    <fill>
      <patternFill patternType="solid">
        <fgColor theme="7" tint="0.5999900102615356"/>
        <bgColor indexed="64"/>
      </patternFill>
    </fill>
    <fill>
      <patternFill patternType="solid">
        <fgColor theme="7" tint="0.3999800086021423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4"/>
        <bgColor indexed="64"/>
      </patternFill>
    </fill>
    <fill>
      <patternFill patternType="solid">
        <fgColor theme="8" tint="0.5999900102615356"/>
        <bgColor indexed="64"/>
      </patternFill>
    </fill>
    <fill>
      <patternFill patternType="solid">
        <fgColor theme="8" tint="0.3999800086021423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4"/>
        <bgColor indexed="64"/>
      </patternFill>
    </fill>
    <fill>
      <patternFill patternType="solid">
        <fgColor theme="9" tint="0.5999900102615356"/>
        <bgColor indexed="64"/>
      </patternFill>
    </fill>
    <fill>
      <patternFill patternType="solid">
        <fgColor theme="9" tint="0.3999800086021423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rgb="FFB7E4FF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786"/>
      </bottom>
    </border>
    <border>
      <left/>
      <right/>
      <top/>
      <bottom style="medium">
        <color theme="4" tint="0.39998000860214233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</border>
    <border>
      <left style="thin">
        <color theme="0" tint="-0.3499799966812134"/>
      </left>
      <right style="thin">
        <color theme="0" tint="-0.3499799966812134"/>
      </right>
      <top style="thin">
        <color theme="0" tint="-0.3499799966812134"/>
      </top>
      <bottom style="thin">
        <color theme="0" tint="-0.3499799966812134"/>
      </bottom>
    </border>
    <border>
      <left style="thin">
        <color rgb="FFBCBCBC"/>
      </left>
      <right/>
      <top style="thin">
        <color rgb="FFBCBCBC"/>
      </top>
      <bottom style="thin">
        <color rgb="FFBCBCBC"/>
      </bottom>
    </border>
    <border>
      <left/>
      <right style="thin">
        <color rgb="FFBCBCBC"/>
      </right>
      <top style="thin">
        <color rgb="FFBCBCBC"/>
      </top>
      <bottom style="thin">
        <color rgb="FFBCBCBC"/>
      </bottom>
    </border>
    <border>
      <left/>
      <right style="thin">
        <color rgb="FFBCBCBC"/>
      </right>
      <top style="thin">
        <color rgb="FFBCBCBC"/>
      </top>
      <bottom/>
    </border>
    <border>
      <left/>
      <right style="thin">
        <color rgb="FFBCBCBC"/>
      </right>
      <top/>
      <bottom/>
    </border>
    <border>
      <left/>
      <right style="thin">
        <color rgb="FFBCBCBC"/>
      </right>
      <top/>
      <bottom style="thin">
        <color rgb="FFBCBCBC"/>
      </bottom>
    </border>
    <border>
      <left style="thin">
        <color rgb="FFBCBCBC"/>
      </left>
      <right/>
      <top style="thin">
        <color rgb="FFBCBCBC"/>
      </top>
      <bottom/>
    </border>
    <border>
      <left/>
      <right style="thin">
        <color indexed="23"/>
      </right>
      <top style="thin">
        <color rgb="FFBCBCBC"/>
      </top>
      <bottom/>
    </border>
    <border>
      <left/>
      <right/>
      <top style="thin">
        <color rgb="FFBCBCBC"/>
      </top>
      <bottom/>
    </border>
    <border>
      <left style="thin">
        <color rgb="FFBCBCBC"/>
      </left>
      <right/>
      <top/>
      <bottom/>
    </border>
    <border>
      <left/>
      <right style="thin">
        <color indexed="23"/>
      </right>
      <top/>
      <bottom/>
    </border>
    <border>
      <left style="thin">
        <color indexed="23"/>
      </left>
      <right/>
      <top/>
      <bottom/>
    </border>
    <border>
      <left style="thin">
        <color rgb="FFBCBCBC"/>
      </left>
      <right/>
      <top/>
      <bottom style="thin">
        <color rgb="FFBCBCBC"/>
      </bottom>
    </border>
    <border>
      <left/>
      <right style="thin">
        <color indexed="23"/>
      </right>
      <top/>
      <bottom style="thin">
        <color rgb="FFBCBCBC"/>
      </bottom>
    </border>
    <border>
      <left style="thin">
        <color indexed="23"/>
      </left>
      <right/>
      <top/>
      <bottom style="thin">
        <color rgb="FFBCBCBC"/>
      </bottom>
    </border>
    <border>
      <left/>
      <right/>
      <top/>
      <bottom style="thin">
        <color rgb="FFBCBCBC"/>
      </bottom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</border>
    <border>
      <left style="thin">
        <color theme="0" tint="-0.24997000396251678"/>
      </left>
      <right style="thin">
        <color theme="0" tint="-0.24997000396251678"/>
      </right>
      <top style="thin">
        <color theme="0" tint="-0.24997000396251678"/>
      </top>
      <bottom style="thin">
        <color theme="0" tint="-0.24997000396251678"/>
      </bottom>
    </border>
    <border>
      <left style="thin">
        <color indexed="22"/>
      </left>
      <right/>
      <top style="thin">
        <color indexed="22"/>
      </top>
      <bottom style="thin">
        <color indexed="22"/>
      </bottom>
    </border>
    <border>
      <left/>
      <right/>
      <top style="thin">
        <color indexed="22"/>
      </top>
      <bottom style="thin">
        <color indexed="22"/>
      </bottom>
    </border>
    <border>
      <left/>
      <right style="thin">
        <color indexed="22"/>
      </right>
      <top style="thin">
        <color indexed="22"/>
      </top>
      <bottom style="thin">
        <color indexed="22"/>
      </bottom>
    </border>
    <border>
      <left/>
      <right style="thin">
        <color indexed="22"/>
      </right>
      <top/>
      <bottom/>
    </border>
    <border>
      <left style="thin">
        <color indexed="22"/>
      </left>
      <right style="thin">
        <color indexed="22"/>
      </right>
      <top style="thin">
        <color indexed="22"/>
      </top>
      <bottom/>
    </border>
    <border>
      <left/>
      <right style="thin">
        <color indexed="55"/>
      </right>
      <top style="thin">
        <color indexed="55"/>
      </top>
      <bottom style="thin">
        <color indexed="55"/>
      </bottom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</border>
    <border>
      <left style="thin">
        <color indexed="22"/>
      </left>
      <right/>
      <top style="thin">
        <color indexed="22"/>
      </top>
      <bottom/>
    </border>
    <border>
      <left/>
      <right/>
      <top style="thin">
        <color indexed="22"/>
      </top>
      <bottom/>
    </border>
    <border>
      <left/>
      <right style="thin">
        <color indexed="22"/>
      </right>
      <top style="thin">
        <color indexed="22"/>
      </top>
      <bottom/>
    </border>
    <border>
      <left style="thin">
        <color indexed="22"/>
      </left>
      <right/>
      <top/>
      <bottom/>
    </border>
    <border>
      <left style="thin">
        <color indexed="22"/>
      </left>
      <right style="thin">
        <color indexed="22"/>
      </right>
      <top/>
      <bottom style="thin">
        <color indexed="22"/>
      </bottom>
    </border>
    <border>
      <left/>
      <right/>
      <top style="thin">
        <color rgb="FFD3DBDB"/>
      </top>
      <bottom/>
    </border>
    <border>
      <left/>
      <right/>
      <top/>
      <bottom style="thin">
        <color indexed="22"/>
      </bottom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</border>
    <border>
      <left style="thin">
        <color indexed="22"/>
      </left>
      <right/>
      <top/>
      <bottom style="thin">
        <color indexed="22"/>
      </bottom>
    </border>
    <border>
      <left style="thin">
        <color indexed="22"/>
      </left>
      <right style="thin">
        <color indexed="22"/>
      </right>
      <top/>
      <bottom/>
    </border>
    <border>
      <left style="thin">
        <color indexed="55"/>
      </left>
      <right/>
      <top/>
      <bottom/>
    </border>
    <border>
      <left/>
      <right/>
      <top style="thin">
        <color rgb="FFBCBCBC"/>
      </top>
      <bottom style="thin">
        <color rgb="FFBCBCBC"/>
      </bottom>
    </border>
    <border>
      <left/>
      <right style="thin">
        <color indexed="22"/>
      </right>
      <top/>
      <bottom style="thin">
        <color indexed="22"/>
      </bottom>
    </border>
    <border>
      <left/>
      <right/>
      <top style="thin">
        <color indexed="55"/>
      </top>
      <bottom style="thin">
        <color indexed="55"/>
      </bottom>
    </border>
  </borders>
  <cellStyleXfs count="125">
    <xf numFmtId="49" fontId="0" fillId="0" borderId="0">
      <alignment vertical="top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>
      <alignment/>
      <protection/>
    </xf>
    <xf numFmtId="169" fontId="3" fillId="0" borderId="0">
      <alignment/>
      <protection/>
    </xf>
    <xf numFmtId="0" fontId="3" fillId="0" borderId="0">
      <alignment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38" fontId="28" fillId="0" borderId="0">
      <alignment vertical="top"/>
      <protection/>
    </xf>
    <xf numFmtId="168" fontId="0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/>
    <xf numFmtId="0" fontId="18" fillId="2" borderId="1" applyNumberFormat="0" applyAlignment="0">
      <protection/>
    </xf>
    <xf numFmtId="0" fontId="1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>
      <alignment/>
      <protection/>
    </xf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0" fontId="35" fillId="3" borderId="2" applyNumberFormat="0">
      <alignment horizontal="center" vertical="center"/>
      <protection/>
    </xf>
    <xf numFmtId="0" fontId="13" fillId="4" borderId="1" applyNumberFormat="0" applyAlignment="0" applyProtection="0"/>
    <xf numFmtId="0" fontId="4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6" fillId="0" borderId="0" applyBorder="0">
      <alignment horizontal="center" vertical="center" wrapText="1"/>
      <protection/>
    </xf>
    <xf numFmtId="0" fontId="8" fillId="0" borderId="0" applyBorder="0">
      <alignment horizontal="center" vertical="center" wrapText="1"/>
      <protection/>
    </xf>
    <xf numFmtId="4" fontId="6" fillId="5" borderId="0" applyBorder="0">
      <alignment horizontal="right"/>
      <protection/>
    </xf>
    <xf numFmtId="0" fontId="21" fillId="0" borderId="0">
      <alignment/>
      <protection/>
    </xf>
    <xf numFmtId="0" fontId="49" fillId="0" borderId="0">
      <alignment/>
      <protection/>
    </xf>
    <xf numFmtId="0" fontId="2" fillId="0" borderId="0">
      <alignment/>
      <protection/>
    </xf>
    <xf numFmtId="0" fontId="34" fillId="6" borderId="0" applyNumberFormat="0" applyBorder="0" applyAlignment="0">
      <protection/>
    </xf>
    <xf numFmtId="49" fontId="6" fillId="0" borderId="0" applyBorder="0">
      <alignment vertical="top"/>
      <protection/>
    </xf>
    <xf numFmtId="49" fontId="34" fillId="0" borderId="0" applyBorder="0">
      <alignment vertical="top"/>
      <protection/>
    </xf>
    <xf numFmtId="49" fontId="6" fillId="6" borderId="0" applyBorder="0">
      <alignment vertical="top"/>
      <protection/>
    </xf>
    <xf numFmtId="49" fontId="34" fillId="0" borderId="0" applyBorder="0">
      <alignment vertical="top"/>
      <protection/>
    </xf>
    <xf numFmtId="49" fontId="6" fillId="0" borderId="0" applyBorder="0">
      <alignment vertical="top"/>
      <protection/>
    </xf>
    <xf numFmtId="0" fontId="21" fillId="0" borderId="0">
      <alignment/>
      <protection/>
    </xf>
    <xf numFmtId="49" fontId="6" fillId="0" borderId="0" applyBorder="0">
      <alignment vertical="top"/>
      <protection/>
    </xf>
    <xf numFmtId="0" fontId="21" fillId="0" borderId="0">
      <alignment/>
      <protection/>
    </xf>
    <xf numFmtId="0" fontId="21" fillId="0" borderId="0">
      <alignment/>
      <protection/>
    </xf>
    <xf numFmtId="0" fontId="2" fillId="0" borderId="0">
      <alignment/>
      <protection/>
    </xf>
    <xf numFmtId="49" fontId="6" fillId="0" borderId="0" applyBorder="0">
      <alignment vertical="top"/>
      <protection/>
    </xf>
    <xf numFmtId="0" fontId="2" fillId="0" borderId="0">
      <alignment/>
      <protection/>
    </xf>
    <xf numFmtId="0" fontId="6" fillId="0" borderId="0">
      <alignment horizontal="left" vertical="center"/>
      <protection/>
    </xf>
    <xf numFmtId="0" fontId="2" fillId="0" borderId="0">
      <alignment/>
      <protection/>
    </xf>
    <xf numFmtId="0" fontId="21" fillId="0" borderId="0">
      <alignment/>
      <protection/>
    </xf>
    <xf numFmtId="0" fontId="2" fillId="0" borderId="0">
      <alignment/>
      <protection/>
    </xf>
    <xf numFmtId="0" fontId="2" fillId="0" borderId="0">
      <alignment/>
      <protection/>
    </xf>
    <xf numFmtId="0" fontId="21" fillId="0" borderId="0">
      <alignment/>
      <protection/>
    </xf>
    <xf numFmtId="0" fontId="59" fillId="0" borderId="0" applyNumberFormat="0" applyFill="0" applyBorder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0" fontId="63" fillId="7" borderId="0" applyNumberFormat="0" applyBorder="0" applyAlignment="0" applyProtection="0"/>
    <xf numFmtId="0" fontId="64" fillId="8" borderId="0" applyNumberFormat="0" applyBorder="0" applyAlignment="0" applyProtection="0"/>
    <xf numFmtId="0" fontId="65" fillId="9" borderId="0" applyNumberFormat="0" applyBorder="0" applyAlignment="0" applyProtection="0"/>
    <xf numFmtId="0" fontId="66" fillId="10" borderId="6" applyNumberFormat="0" applyAlignment="0" applyProtection="0"/>
    <xf numFmtId="0" fontId="67" fillId="10" borderId="7" applyNumberFormat="0" applyAlignment="0" applyProtection="0"/>
    <xf numFmtId="0" fontId="68" fillId="0" borderId="8" applyNumberFormat="0" applyFill="0" applyAlignment="0" applyProtection="0"/>
    <xf numFmtId="0" fontId="69" fillId="11" borderId="9" applyNumberFormat="0" applyAlignment="0" applyProtection="0"/>
    <xf numFmtId="0" fontId="70" fillId="0" borderId="0" applyNumberFormat="0" applyFill="0" applyBorder="0" applyAlignment="0" applyProtection="0"/>
    <xf numFmtId="0" fontId="0" fillId="12" borderId="10" applyNumberFormat="0" applyFont="0" applyAlignment="0" applyProtection="0"/>
    <xf numFmtId="0" fontId="71" fillId="0" borderId="0" applyNumberFormat="0" applyFill="0" applyBorder="0" applyAlignment="0" applyProtection="0"/>
    <xf numFmtId="0" fontId="72" fillId="0" borderId="11" applyNumberFormat="0" applyFill="0" applyAlignment="0" applyProtection="0"/>
    <xf numFmtId="0" fontId="50" fillId="13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52" fillId="34" borderId="0" applyNumberFormat="0" applyBorder="0" applyAlignment="0" applyProtection="0"/>
    <xf numFmtId="0" fontId="52" fillId="35" borderId="0" applyNumberFormat="0" applyBorder="0" applyAlignment="0" applyProtection="0"/>
    <xf numFmtId="0" fontId="50" fillId="36" borderId="0" applyNumberFormat="0" applyBorder="0" applyAlignment="0" applyProtection="0"/>
    <xf numFmtId="171" fontId="6" fillId="5" borderId="0">
      <alignment/>
      <protection locked="0"/>
    </xf>
    <xf numFmtId="172" fontId="6" fillId="5" borderId="0">
      <alignment/>
      <protection locked="0"/>
    </xf>
    <xf numFmtId="173" fontId="6" fillId="5" borderId="0">
      <alignment/>
      <protection locked="0"/>
    </xf>
    <xf numFmtId="49" fontId="6" fillId="0" borderId="0" applyBorder="0">
      <alignment vertical="top"/>
      <protection/>
    </xf>
    <xf numFmtId="49" fontId="34" fillId="0" borderId="0" applyBorder="0">
      <alignment vertical="top"/>
      <protection/>
    </xf>
    <xf numFmtId="167" fontId="0" fillId="0" borderId="0" applyFont="0" applyFill="0" applyBorder="0" applyAlignment="0" applyProtection="0"/>
    <xf numFmtId="165" fontId="0" fillId="0" borderId="0" applyFont="0" applyFill="0" applyBorder="0" applyAlignment="0" applyProtection="0"/>
    <xf numFmtId="166" fontId="0" fillId="0" borderId="0" applyFont="0" applyFill="0" applyBorder="0" applyAlignment="0" applyProtection="0"/>
    <xf numFmtId="164" fontId="0" fillId="0" borderId="0" applyFont="0" applyFill="0" applyBorder="0" applyAlignment="0" applyProtection="0"/>
    <xf numFmtId="9" fontId="0" fillId="0" borderId="0" applyFont="0" applyFill="0" applyBorder="0" applyAlignment="0" applyProtection="0"/>
  </cellStyleXfs>
  <cellXfs count="514">
    <xf numFmtId="49" fontId="0" fillId="0" borderId="0" xfId="0"/>
    <xf numFmtId="49" fontId="6" fillId="37" borderId="12" xfId="0" applyFont="1" applyFill="1" applyBorder="1" applyAlignment="1" applyProtection="1">
      <alignment horizontal="center" vertical="top"/>
      <protection/>
    </xf>
    <xf numFmtId="49" fontId="6" fillId="0" borderId="0" xfId="67" applyFont="1" applyAlignment="1" applyProtection="1">
      <alignment vertical="center" wrapText="1"/>
      <protection/>
    </xf>
    <xf numFmtId="49" fontId="11" fillId="0" borderId="0" xfId="67" applyFont="1" applyAlignment="1" applyProtection="1">
      <alignment vertical="center"/>
      <protection/>
    </xf>
    <xf numFmtId="0" fontId="11" fillId="0" borderId="0" xfId="66" applyFont="1" applyAlignment="1" applyProtection="1">
      <alignment horizontal="center" vertical="center" wrapText="1"/>
      <protection/>
    </xf>
    <xf numFmtId="0" fontId="6" fillId="0" borderId="0" xfId="66" applyFont="1" applyAlignment="1" applyProtection="1">
      <alignment vertical="center" wrapText="1"/>
      <protection/>
    </xf>
    <xf numFmtId="0" fontId="6" fillId="0" borderId="0" xfId="66" applyFont="1" applyAlignment="1" applyProtection="1">
      <alignment horizontal="left" vertical="center" wrapText="1"/>
      <protection/>
    </xf>
    <xf numFmtId="0" fontId="6" fillId="0" borderId="0" xfId="66" applyFont="1" applyProtection="1">
      <alignment/>
      <protection/>
    </xf>
    <xf numFmtId="49" fontId="6" fillId="0" borderId="0" xfId="61" applyFont="1" applyProtection="1">
      <alignment vertical="top"/>
      <protection/>
    </xf>
    <xf numFmtId="49" fontId="6" fillId="0" borderId="0" xfId="61" applyProtection="1">
      <alignment vertical="top"/>
      <protection/>
    </xf>
    <xf numFmtId="0" fontId="11" fillId="0" borderId="0" xfId="69" applyNumberFormat="1" applyFont="1" applyFill="1" applyAlignment="1" applyProtection="1">
      <alignment vertical="center" wrapText="1"/>
      <protection/>
    </xf>
    <xf numFmtId="0" fontId="11" fillId="0" borderId="0" xfId="69" applyFont="1" applyFill="1" applyAlignment="1" applyProtection="1">
      <alignment horizontal="left" vertical="center" wrapText="1"/>
      <protection/>
    </xf>
    <xf numFmtId="0" fontId="11" fillId="0" borderId="0" xfId="69" applyFont="1" applyFill="1" applyAlignment="1" applyProtection="1">
      <alignment vertical="center" wrapText="1"/>
      <protection/>
    </xf>
    <xf numFmtId="0" fontId="6" fillId="0" borderId="0" xfId="69" applyFont="1" applyAlignment="1" applyProtection="1">
      <alignment vertical="center" wrapText="1"/>
      <protection/>
    </xf>
    <xf numFmtId="0" fontId="6" fillId="0" borderId="0" xfId="69" applyFont="1" applyFill="1" applyAlignment="1" applyProtection="1">
      <alignment vertical="center"/>
      <protection/>
    </xf>
    <xf numFmtId="0" fontId="11" fillId="0" borderId="0" xfId="69" applyFont="1" applyFill="1" applyBorder="1" applyAlignment="1" applyProtection="1">
      <alignment vertical="center" wrapText="1"/>
      <protection/>
    </xf>
    <xf numFmtId="49" fontId="11" fillId="0" borderId="0" xfId="69" applyNumberFormat="1" applyFont="1" applyFill="1" applyBorder="1" applyAlignment="1" applyProtection="1">
      <alignment horizontal="left" vertical="center" wrapText="1"/>
      <protection/>
    </xf>
    <xf numFmtId="49" fontId="0" fillId="38" borderId="0" xfId="0" applyFill="1" applyProtection="1">
      <protection/>
    </xf>
    <xf numFmtId="0" fontId="6" fillId="0" borderId="0" xfId="72" applyFont="1" applyFill="1" applyAlignment="1" applyProtection="1">
      <alignment vertical="center" wrapText="1"/>
      <protection/>
    </xf>
    <xf numFmtId="0" fontId="21" fillId="0" borderId="0" xfId="64" applyProtection="1">
      <alignment/>
      <protection/>
    </xf>
    <xf numFmtId="0" fontId="6" fillId="0" borderId="0" xfId="68" applyFont="1" applyFill="1" applyBorder="1" applyAlignment="1" applyProtection="1">
      <alignment horizontal="left" vertical="center" wrapText="1" indent="1"/>
      <protection/>
    </xf>
    <xf numFmtId="4" fontId="6" fillId="0" borderId="0" xfId="52" applyFont="1" applyFill="1" applyBorder="1" applyAlignment="1" applyProtection="1">
      <alignment horizontal="right" vertical="center" wrapText="1"/>
      <protection/>
    </xf>
    <xf numFmtId="0" fontId="19" fillId="38" borderId="0" xfId="72" applyFont="1" applyFill="1" applyAlignment="1" applyProtection="1">
      <alignment horizontal="center" vertical="center" wrapText="1"/>
      <protection/>
    </xf>
    <xf numFmtId="0" fontId="6" fillId="0" borderId="13" xfId="68" applyFont="1" applyFill="1" applyBorder="1" applyAlignment="1" applyProtection="1">
      <alignment vertical="center" wrapText="1"/>
      <protection/>
    </xf>
    <xf numFmtId="0" fontId="0" fillId="0" borderId="13" xfId="68" applyFont="1" applyFill="1" applyBorder="1" applyAlignment="1" applyProtection="1">
      <alignment vertical="center" wrapText="1"/>
      <protection/>
    </xf>
    <xf numFmtId="0" fontId="50" fillId="0" borderId="0" xfId="69" applyFont="1" applyAlignment="1" applyProtection="1">
      <alignment horizontal="center" vertical="center" wrapText="1"/>
      <protection/>
    </xf>
    <xf numFmtId="0" fontId="0" fillId="0" borderId="0" xfId="68" applyFont="1" applyFill="1" applyBorder="1" applyAlignment="1" applyProtection="1">
      <alignment vertical="center" wrapText="1"/>
      <protection/>
    </xf>
    <xf numFmtId="0" fontId="18" fillId="0" borderId="0" xfId="38" applyFont="1" applyFill="1" applyBorder="1" applyAlignment="1" applyProtection="1">
      <alignment horizontal="left" vertical="top" wrapText="1"/>
      <protection/>
    </xf>
    <xf numFmtId="49" fontId="14" fillId="0" borderId="0" xfId="59" applyFont="1" applyFill="1" applyBorder="1" applyAlignment="1" applyProtection="1">
      <alignment vertical="top" wrapText="1"/>
      <protection/>
    </xf>
    <xf numFmtId="0" fontId="18" fillId="0" borderId="0" xfId="38" applyFont="1" applyFill="1" applyBorder="1" applyAlignment="1" applyProtection="1">
      <alignment horizontal="right" vertical="top" wrapText="1"/>
      <protection/>
    </xf>
    <xf numFmtId="49" fontId="0" fillId="38" borderId="0" xfId="0" applyNumberFormat="1" applyFont="1" applyFill="1" applyAlignment="1" applyProtection="1">
      <alignment horizontal="center" vertical="top" wrapText="1"/>
      <protection/>
    </xf>
    <xf numFmtId="49" fontId="0" fillId="0" borderId="0" xfId="0" applyNumberFormat="1" applyFont="1" applyFill="1" applyAlignment="1" applyProtection="1">
      <alignment horizontal="center" vertical="top" wrapText="1"/>
      <protection/>
    </xf>
    <xf numFmtId="0" fontId="11" fillId="0" borderId="0" xfId="72" applyFont="1" applyFill="1" applyAlignment="1" applyProtection="1">
      <alignment vertical="center" wrapText="1"/>
      <protection/>
    </xf>
    <xf numFmtId="49" fontId="8" fillId="38" borderId="0" xfId="0" applyNumberFormat="1" applyFont="1" applyFill="1" applyAlignment="1" applyProtection="1">
      <alignment horizontal="center" vertical="center"/>
      <protection/>
    </xf>
    <xf numFmtId="0" fontId="2" fillId="0" borderId="0" xfId="55">
      <alignment/>
      <protection/>
    </xf>
    <xf numFmtId="0" fontId="6" fillId="0" borderId="0" xfId="60" applyNumberFormat="1" applyFont="1">
      <alignment vertical="top"/>
      <protection/>
    </xf>
    <xf numFmtId="0" fontId="0" fillId="0" borderId="0" xfId="72" applyFont="1" applyFill="1" applyAlignment="1" applyProtection="1">
      <alignment vertical="center" wrapText="1"/>
      <protection/>
    </xf>
    <xf numFmtId="0" fontId="27" fillId="0" borderId="0" xfId="72" applyFont="1" applyFill="1" applyAlignment="1" applyProtection="1">
      <alignment horizontal="center" vertical="center" wrapText="1"/>
      <protection/>
    </xf>
    <xf numFmtId="0" fontId="27" fillId="0" borderId="0" xfId="66" applyFont="1" applyAlignment="1" applyProtection="1">
      <alignment horizontal="center" vertical="center"/>
      <protection/>
    </xf>
    <xf numFmtId="0" fontId="31" fillId="0" borderId="0" xfId="72" applyFont="1" applyFill="1" applyBorder="1" applyAlignment="1" applyProtection="1">
      <alignment horizontal="center" vertical="center" wrapText="1"/>
      <protection/>
    </xf>
    <xf numFmtId="0" fontId="18" fillId="0" borderId="0" xfId="38" applyFont="1" applyFill="1" applyBorder="1" applyAlignment="1" applyProtection="1">
      <alignment horizontal="left" vertical="top"/>
      <protection/>
    </xf>
    <xf numFmtId="49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66" applyFont="1" applyAlignment="1" applyProtection="1">
      <alignment horizontal="center" vertical="center"/>
      <protection/>
    </xf>
    <xf numFmtId="49" fontId="19" fillId="38" borderId="0" xfId="72" applyNumberFormat="1" applyFont="1" applyFill="1" applyAlignment="1" applyProtection="1">
      <alignment horizontal="center" vertical="center" wrapText="1"/>
      <protection/>
    </xf>
    <xf numFmtId="0" fontId="6" fillId="0" borderId="14" xfId="66" applyFont="1" applyFill="1" applyBorder="1" applyAlignment="1" applyProtection="1">
      <alignment horizontal="center" vertical="center" wrapText="1"/>
      <protection/>
    </xf>
    <xf numFmtId="0" fontId="6" fillId="37" borderId="14" xfId="69" applyFont="1" applyFill="1" applyBorder="1" applyAlignment="1" applyProtection="1">
      <alignment horizontal="center" vertical="center"/>
      <protection/>
    </xf>
    <xf numFmtId="49" fontId="6" fillId="37" borderId="14" xfId="69" applyNumberFormat="1" applyFont="1" applyFill="1" applyBorder="1" applyAlignment="1" applyProtection="1">
      <alignment horizontal="center" vertical="center" wrapText="1"/>
      <protection/>
    </xf>
    <xf numFmtId="49" fontId="6" fillId="0" borderId="14" xfId="69" applyNumberFormat="1" applyFont="1" applyFill="1" applyBorder="1" applyAlignment="1" applyProtection="1">
      <alignment horizontal="center" vertical="center" wrapText="1"/>
      <protection/>
    </xf>
    <xf numFmtId="0" fontId="6" fillId="0" borderId="14" xfId="51" applyFont="1" applyFill="1" applyBorder="1" applyAlignment="1" applyProtection="1">
      <alignment horizontal="center" vertical="center" wrapText="1"/>
      <protection/>
    </xf>
    <xf numFmtId="0" fontId="6" fillId="0" borderId="14" xfId="72" applyFont="1" applyFill="1" applyBorder="1" applyAlignment="1" applyProtection="1">
      <alignment horizontal="center" vertical="center" wrapText="1"/>
      <protection/>
    </xf>
    <xf numFmtId="49" fontId="6" fillId="0" borderId="14" xfId="66" applyNumberFormat="1" applyFont="1" applyFill="1" applyBorder="1" applyAlignment="1" applyProtection="1">
      <alignment horizontal="left" vertical="center" wrapText="1"/>
      <protection/>
    </xf>
    <xf numFmtId="49" fontId="6" fillId="39" borderId="14" xfId="66" applyNumberFormat="1" applyFont="1" applyFill="1" applyBorder="1" applyAlignment="1" applyProtection="1">
      <alignment horizontal="left" vertical="center" wrapText="1"/>
      <protection locked="0"/>
    </xf>
    <xf numFmtId="49" fontId="6" fillId="39" borderId="14" xfId="6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66" applyFont="1">
      <alignment/>
      <protection/>
    </xf>
    <xf numFmtId="0" fontId="6" fillId="0" borderId="0" xfId="50" applyFont="1" applyFill="1" applyBorder="1" applyAlignment="1" applyProtection="1">
      <alignment vertical="center" wrapText="1"/>
      <protection/>
    </xf>
    <xf numFmtId="49" fontId="6" fillId="0" borderId="0" xfId="0" applyFont="1" applyFill="1" applyProtection="1">
      <protection/>
    </xf>
    <xf numFmtId="49" fontId="0" fillId="0" borderId="0" xfId="0" applyFill="1" applyProtection="1">
      <protection/>
    </xf>
    <xf numFmtId="49" fontId="8" fillId="0" borderId="0" xfId="0" applyNumberFormat="1" applyFont="1" applyFill="1" applyAlignment="1" applyProtection="1">
      <alignment horizontal="center" vertical="center"/>
      <protection/>
    </xf>
    <xf numFmtId="49" fontId="0" fillId="0" borderId="0" xfId="70" applyNumberFormat="1" applyFont="1" applyFill="1" applyAlignment="1" applyProtection="1">
      <alignment vertical="center" wrapText="1"/>
      <protection/>
    </xf>
    <xf numFmtId="49" fontId="6" fillId="0" borderId="0" xfId="0" applyNumberFormat="1" applyFont="1" applyFill="1" applyAlignment="1" applyProtection="1">
      <alignment horizontal="center" vertical="top"/>
      <protection/>
    </xf>
    <xf numFmtId="49" fontId="0" fillId="0" borderId="0" xfId="0" applyNumberFormat="1" applyFont="1" applyFill="1" applyAlignment="1" applyProtection="1">
      <alignment horizontal="center" vertical="center"/>
      <protection/>
    </xf>
    <xf numFmtId="49" fontId="6" fillId="0" borderId="0" xfId="0" applyNumberFormat="1" applyFont="1" applyFill="1" applyProtection="1">
      <protection/>
    </xf>
    <xf numFmtId="49" fontId="6" fillId="0" borderId="0" xfId="70" applyNumberFormat="1" applyFont="1" applyFill="1" applyAlignment="1" applyProtection="1">
      <alignment vertical="center" wrapText="1"/>
      <protection/>
    </xf>
    <xf numFmtId="0" fontId="6" fillId="0" borderId="0" xfId="70" applyFont="1" applyFill="1" applyAlignment="1" applyProtection="1">
      <alignment vertical="center"/>
      <protection/>
    </xf>
    <xf numFmtId="49" fontId="6" fillId="0" borderId="0" xfId="0" applyNumberFormat="1" applyFont="1" applyFill="1" applyAlignment="1" applyProtection="1">
      <alignment vertical="center" wrapText="1"/>
      <protection/>
    </xf>
    <xf numFmtId="49" fontId="0" fillId="0" borderId="0" xfId="0" applyFill="1" applyAlignment="1" applyProtection="1">
      <alignment horizontal="center" vertical="top"/>
      <protection/>
    </xf>
    <xf numFmtId="49" fontId="0" fillId="0" borderId="0" xfId="0" applyFont="1" applyFill="1" applyProtection="1">
      <protection/>
    </xf>
    <xf numFmtId="49" fontId="0" fillId="0" borderId="0" xfId="0" applyFill="1" applyAlignment="1" applyProtection="1">
      <alignment vertical="top" wrapText="1"/>
      <protection/>
    </xf>
    <xf numFmtId="0" fontId="19" fillId="0" borderId="15" xfId="72" applyFont="1" applyFill="1" applyBorder="1" applyAlignment="1" applyProtection="1">
      <alignment horizontal="center" vertical="center" wrapText="1"/>
      <protection/>
    </xf>
    <xf numFmtId="49" fontId="0" fillId="0" borderId="15" xfId="0" applyFill="1" applyBorder="1" applyAlignment="1" applyProtection="1">
      <alignment horizontal="center" vertical="center" wrapText="1"/>
      <protection/>
    </xf>
    <xf numFmtId="0" fontId="0" fillId="0" borderId="15" xfId="0" applyNumberFormat="1" applyFill="1" applyBorder="1" applyAlignment="1" applyProtection="1">
      <alignment horizontal="center" vertical="center" wrapText="1"/>
      <protection/>
    </xf>
    <xf numFmtId="0" fontId="27" fillId="0" borderId="0" xfId="72" applyFont="1" applyFill="1" applyBorder="1" applyAlignment="1" applyProtection="1">
      <alignment horizontal="center" vertical="center" wrapText="1"/>
      <protection/>
    </xf>
    <xf numFmtId="0" fontId="6" fillId="0" borderId="0" xfId="72" applyFont="1" applyFill="1" applyBorder="1" applyAlignment="1" applyProtection="1">
      <alignment vertical="center" wrapText="1"/>
      <protection/>
    </xf>
    <xf numFmtId="0" fontId="6" fillId="0" borderId="0" xfId="72" applyFont="1" applyFill="1" applyBorder="1" applyAlignment="1" applyProtection="1">
      <alignment horizontal="right" vertical="center" wrapText="1"/>
      <protection/>
    </xf>
    <xf numFmtId="49" fontId="27" fillId="0" borderId="0" xfId="51" applyNumberFormat="1" applyFont="1" applyFill="1" applyBorder="1" applyAlignment="1" applyProtection="1">
      <alignment horizontal="center" vertical="center" wrapText="1"/>
      <protection/>
    </xf>
    <xf numFmtId="49" fontId="11" fillId="0" borderId="0" xfId="0" applyFont="1" applyFill="1" applyBorder="1" applyProtection="1">
      <protection/>
    </xf>
    <xf numFmtId="49" fontId="0" fillId="0" borderId="0" xfId="0" applyFont="1" applyFill="1" applyBorder="1" applyProtection="1">
      <protection/>
    </xf>
    <xf numFmtId="0" fontId="31" fillId="0" borderId="0" xfId="66" applyFont="1" applyFill="1" applyAlignment="1" applyProtection="1">
      <alignment horizontal="center" vertical="center"/>
      <protection/>
    </xf>
    <xf numFmtId="0" fontId="6" fillId="0" borderId="0" xfId="66" applyFont="1" applyFill="1" applyProtection="1">
      <alignment/>
      <protection/>
    </xf>
    <xf numFmtId="0" fontId="31" fillId="0" borderId="0" xfId="66" applyFont="1" applyFill="1" applyBorder="1" applyAlignment="1" applyProtection="1">
      <alignment horizontal="center" vertical="center"/>
      <protection/>
    </xf>
    <xf numFmtId="0" fontId="6" fillId="0" borderId="0" xfId="66" applyFont="1" applyFill="1" applyBorder="1" applyProtection="1">
      <alignment/>
      <protection/>
    </xf>
    <xf numFmtId="0" fontId="6" fillId="0" borderId="14" xfId="66" applyFont="1" applyFill="1" applyBorder="1" applyAlignment="1" applyProtection="1">
      <alignment horizontal="center" vertical="center"/>
      <protection/>
    </xf>
    <xf numFmtId="0" fontId="31" fillId="0" borderId="0" xfId="66" applyFont="1" applyFill="1" applyBorder="1" applyAlignment="1" applyProtection="1">
      <alignment horizontal="center" vertical="center" wrapText="1"/>
      <protection/>
    </xf>
    <xf numFmtId="49" fontId="9" fillId="0" borderId="0" xfId="0" applyFont="1" applyFill="1" applyAlignment="1" applyProtection="1">
      <alignment horizontal="left" vertical="top" wrapText="1"/>
      <protection/>
    </xf>
    <xf numFmtId="49" fontId="9" fillId="0" borderId="0" xfId="0" applyFont="1" applyFill="1" applyAlignment="1" applyProtection="1">
      <alignment vertical="top"/>
      <protection/>
    </xf>
    <xf numFmtId="0" fontId="27" fillId="0" borderId="0" xfId="66" applyFont="1" applyFill="1" applyAlignment="1" applyProtection="1">
      <alignment horizontal="center" vertical="center"/>
      <protection/>
    </xf>
    <xf numFmtId="0" fontId="27" fillId="0" borderId="0" xfId="66" applyFont="1" applyFill="1" applyBorder="1" applyAlignment="1" applyProtection="1">
      <alignment horizontal="center" vertical="center"/>
      <protection/>
    </xf>
    <xf numFmtId="49" fontId="8" fillId="40" borderId="16" xfId="0" applyFont="1" applyFill="1" applyBorder="1" applyAlignment="1" applyProtection="1">
      <alignment horizontal="center" vertical="center"/>
      <protection/>
    </xf>
    <xf numFmtId="49" fontId="37" fillId="40" borderId="17" xfId="0" applyFont="1" applyFill="1" applyBorder="1" applyAlignment="1" applyProtection="1">
      <alignment horizontal="left" vertical="center"/>
      <protection/>
    </xf>
    <xf numFmtId="0" fontId="22" fillId="0" borderId="0" xfId="69" applyFont="1" applyFill="1" applyAlignment="1" applyProtection="1">
      <alignment vertical="center" wrapText="1"/>
      <protection/>
    </xf>
    <xf numFmtId="0" fontId="6" fillId="0" borderId="0" xfId="69" applyFont="1" applyFill="1" applyAlignment="1" applyProtection="1">
      <alignment vertical="center" wrapText="1"/>
      <protection/>
    </xf>
    <xf numFmtId="0" fontId="6" fillId="0" borderId="0" xfId="69" applyFont="1" applyFill="1" applyBorder="1" applyAlignment="1" applyProtection="1">
      <alignment vertical="center" wrapText="1"/>
      <protection/>
    </xf>
    <xf numFmtId="0" fontId="6" fillId="0" borderId="0" xfId="69" applyFont="1" applyFill="1" applyBorder="1" applyAlignment="1" applyProtection="1">
      <alignment horizontal="right" vertical="center" wrapText="1" indent="1"/>
      <protection/>
    </xf>
    <xf numFmtId="14" fontId="11" fillId="0" borderId="0" xfId="69" applyNumberFormat="1" applyFont="1" applyFill="1" applyBorder="1" applyAlignment="1" applyProtection="1">
      <alignment horizontal="center" vertical="center" wrapText="1"/>
      <protection/>
    </xf>
    <xf numFmtId="0" fontId="11" fillId="0" borderId="0" xfId="69" applyNumberFormat="1" applyFont="1" applyFill="1" applyBorder="1" applyAlignment="1" applyProtection="1">
      <alignment horizontal="center" vertical="center" wrapText="1"/>
      <protection/>
    </xf>
    <xf numFmtId="0" fontId="0" fillId="0" borderId="0" xfId="69" applyFont="1" applyFill="1" applyBorder="1" applyAlignment="1" applyProtection="1">
      <alignment horizontal="right" vertical="center" wrapText="1" indent="1"/>
      <protection/>
    </xf>
    <xf numFmtId="0" fontId="22" fillId="0" borderId="0" xfId="69" applyFont="1" applyFill="1" applyAlignment="1" applyProtection="1">
      <alignment horizontal="center" vertical="center" wrapText="1"/>
      <protection/>
    </xf>
    <xf numFmtId="0" fontId="6" fillId="0" borderId="0" xfId="69" applyNumberFormat="1" applyFont="1" applyFill="1" applyBorder="1" applyAlignment="1" applyProtection="1">
      <alignment horizontal="right" vertical="center" wrapText="1" indent="1"/>
      <protection/>
    </xf>
    <xf numFmtId="0" fontId="0" fillId="0" borderId="0" xfId="69" applyNumberFormat="1" applyFont="1" applyFill="1" applyBorder="1" applyAlignment="1" applyProtection="1">
      <alignment horizontal="right" vertical="center" wrapText="1" indent="1"/>
      <protection/>
    </xf>
    <xf numFmtId="49" fontId="6" fillId="0" borderId="0" xfId="69" applyNumberFormat="1" applyFont="1" applyFill="1" applyBorder="1" applyAlignment="1" applyProtection="1">
      <alignment horizontal="right" vertical="center" wrapText="1" indent="1"/>
      <protection/>
    </xf>
    <xf numFmtId="0" fontId="11" fillId="0" borderId="0" xfId="69" applyFont="1" applyFill="1" applyAlignment="1" applyProtection="1">
      <alignment horizontal="center" vertical="center" wrapText="1"/>
      <protection/>
    </xf>
    <xf numFmtId="0" fontId="50" fillId="0" borderId="0" xfId="69" applyFont="1" applyFill="1" applyAlignment="1" applyProtection="1">
      <alignment horizontal="center" vertical="center" wrapText="1"/>
      <protection/>
    </xf>
    <xf numFmtId="0" fontId="6" fillId="0" borderId="0" xfId="69" applyFont="1" applyFill="1" applyAlignment="1" applyProtection="1">
      <alignment horizontal="center" vertical="center" wrapText="1"/>
      <protection/>
    </xf>
    <xf numFmtId="0" fontId="6" fillId="0" borderId="0" xfId="69" applyFont="1" applyFill="1" applyAlignment="1" applyProtection="1">
      <alignment horizontal="right" vertical="center"/>
      <protection/>
    </xf>
    <xf numFmtId="0" fontId="8" fillId="0" borderId="0" xfId="69" applyFont="1" applyFill="1" applyBorder="1" applyAlignment="1" applyProtection="1">
      <alignment vertical="center" wrapText="1"/>
      <protection/>
    </xf>
    <xf numFmtId="0" fontId="24" fillId="0" borderId="0" xfId="69" applyFont="1" applyFill="1" applyBorder="1" applyAlignment="1" applyProtection="1">
      <alignment horizontal="center" vertical="center" wrapText="1"/>
      <protection/>
    </xf>
    <xf numFmtId="0" fontId="6" fillId="0" borderId="0" xfId="69" applyFont="1" applyFill="1" applyBorder="1" applyAlignment="1" applyProtection="1">
      <alignment horizontal="center" vertical="center" wrapText="1"/>
      <protection/>
    </xf>
    <xf numFmtId="14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6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66" applyFont="1" applyFill="1" applyBorder="1" applyAlignment="1" applyProtection="1">
      <alignment horizontal="center"/>
      <protection/>
    </xf>
    <xf numFmtId="49" fontId="0" fillId="0" borderId="0" xfId="0" applyFill="1" applyBorder="1" applyProtection="1">
      <protection/>
    </xf>
    <xf numFmtId="49" fontId="0" fillId="0" borderId="0" xfId="0" applyNumberFormat="1" applyFill="1" applyProtection="1">
      <protection/>
    </xf>
    <xf numFmtId="0" fontId="0" fillId="0" borderId="0" xfId="0" applyNumberFormat="1" applyFill="1" applyProtection="1">
      <protection/>
    </xf>
    <xf numFmtId="49" fontId="23" fillId="0" borderId="18" xfId="59" applyFont="1" applyFill="1" applyBorder="1" applyAlignment="1" applyProtection="1">
      <alignment vertical="center" wrapText="1"/>
      <protection/>
    </xf>
    <xf numFmtId="49" fontId="23" fillId="0" borderId="19" xfId="59" applyFont="1" applyFill="1" applyBorder="1" applyAlignment="1" applyProtection="1">
      <alignment vertical="center" wrapText="1"/>
      <protection/>
    </xf>
    <xf numFmtId="49" fontId="23" fillId="0" borderId="19" xfId="59" applyFont="1" applyFill="1" applyBorder="1" applyAlignment="1" applyProtection="1">
      <alignment horizontal="center" vertical="center" wrapText="1"/>
      <protection/>
    </xf>
    <xf numFmtId="49" fontId="12" fillId="0" borderId="0" xfId="48" applyNumberFormat="1" applyFont="1" applyFill="1" applyBorder="1" applyAlignment="1" applyProtection="1">
      <alignment wrapText="1"/>
      <protection/>
    </xf>
    <xf numFmtId="49" fontId="12" fillId="0" borderId="0" xfId="48" applyNumberFormat="1" applyFont="1" applyFill="1" applyBorder="1" applyAlignment="1" applyProtection="1">
      <alignment horizontal="left" wrapText="1"/>
      <protection/>
    </xf>
    <xf numFmtId="49" fontId="23" fillId="0" borderId="20" xfId="59" applyFont="1" applyFill="1" applyBorder="1" applyAlignment="1" applyProtection="1">
      <alignment vertical="center" wrapText="1"/>
      <protection/>
    </xf>
    <xf numFmtId="49" fontId="50" fillId="0" borderId="0" xfId="0" applyFont="1" applyFill="1" applyProtection="1">
      <protection/>
    </xf>
    <xf numFmtId="49" fontId="0" fillId="0" borderId="21" xfId="0" applyFill="1" applyBorder="1" applyProtection="1">
      <protection/>
    </xf>
    <xf numFmtId="49" fontId="0" fillId="0" borderId="22" xfId="0" applyFill="1" applyBorder="1" applyProtection="1">
      <protection/>
    </xf>
    <xf numFmtId="49" fontId="14" fillId="0" borderId="23" xfId="59" applyFont="1" applyFill="1" applyBorder="1" applyAlignment="1" applyProtection="1">
      <alignment wrapText="1"/>
      <protection/>
    </xf>
    <xf numFmtId="49" fontId="0" fillId="0" borderId="24" xfId="0" applyFill="1" applyBorder="1" applyProtection="1">
      <protection/>
    </xf>
    <xf numFmtId="49" fontId="0" fillId="0" borderId="25" xfId="0" applyFill="1" applyBorder="1" applyProtection="1">
      <protection/>
    </xf>
    <xf numFmtId="49" fontId="14" fillId="0" borderId="0" xfId="59" applyFont="1" applyFill="1" applyBorder="1" applyAlignment="1" applyProtection="1">
      <alignment wrapText="1"/>
      <protection/>
    </xf>
    <xf numFmtId="49" fontId="20" fillId="0" borderId="26" xfId="59" applyFont="1" applyFill="1" applyBorder="1" applyAlignment="1" applyProtection="1">
      <alignment horizontal="left" vertical="center" wrapText="1"/>
      <protection/>
    </xf>
    <xf numFmtId="49" fontId="20" fillId="0" borderId="0" xfId="59" applyFont="1" applyFill="1" applyBorder="1" applyAlignment="1" applyProtection="1">
      <alignment horizontal="left" vertical="center" wrapText="1"/>
      <protection/>
    </xf>
    <xf numFmtId="49" fontId="14" fillId="0" borderId="26" xfId="59" applyFont="1" applyFill="1" applyBorder="1" applyAlignment="1" applyProtection="1">
      <alignment wrapText="1"/>
      <protection/>
    </xf>
    <xf numFmtId="0" fontId="14" fillId="0" borderId="0" xfId="65" applyFont="1" applyFill="1" applyBorder="1" applyAlignment="1" applyProtection="1">
      <alignment horizontal="right" vertical="top" wrapText="1"/>
      <protection/>
    </xf>
    <xf numFmtId="49" fontId="14" fillId="0" borderId="0" xfId="59" applyFont="1" applyFill="1" applyBorder="1" applyAlignment="1" applyProtection="1">
      <alignment horizontal="right" wrapText="1"/>
      <protection/>
    </xf>
    <xf numFmtId="49" fontId="0" fillId="0" borderId="27" xfId="0" applyFill="1" applyBorder="1" applyProtection="1">
      <protection/>
    </xf>
    <xf numFmtId="49" fontId="0" fillId="0" borderId="28" xfId="0" applyFill="1" applyBorder="1" applyProtection="1">
      <protection/>
    </xf>
    <xf numFmtId="49" fontId="20" fillId="0" borderId="29" xfId="59" applyFont="1" applyFill="1" applyBorder="1" applyAlignment="1" applyProtection="1">
      <alignment horizontal="left" vertical="center" wrapText="1"/>
      <protection/>
    </xf>
    <xf numFmtId="49" fontId="20" fillId="0" borderId="30" xfId="59" applyFont="1" applyFill="1" applyBorder="1" applyAlignment="1" applyProtection="1">
      <alignment horizontal="left" vertical="center" wrapText="1"/>
      <protection/>
    </xf>
    <xf numFmtId="49" fontId="0" fillId="5" borderId="31" xfId="56" applyNumberFormat="1" applyFont="1" applyFill="1" applyBorder="1" applyAlignment="1" applyProtection="1">
      <alignment horizontal="center" vertical="center" wrapText="1"/>
      <protection locked="0"/>
    </xf>
    <xf numFmtId="49" fontId="0" fillId="39" borderId="31" xfId="56" applyNumberFormat="1" applyFont="1" applyFill="1" applyBorder="1" applyAlignment="1" applyProtection="1">
      <alignment horizontal="center" vertical="center" wrapText="1"/>
      <protection locked="0"/>
    </xf>
    <xf numFmtId="49" fontId="0" fillId="37" borderId="31" xfId="56" applyNumberFormat="1" applyFont="1" applyFill="1" applyBorder="1" applyAlignment="1" applyProtection="1">
      <alignment horizontal="center" vertical="center" wrapText="1"/>
      <protection/>
    </xf>
    <xf numFmtId="49" fontId="0" fillId="41" borderId="31" xfId="56" applyNumberFormat="1" applyFont="1" applyFill="1" applyBorder="1" applyAlignment="1" applyProtection="1">
      <alignment horizontal="center" vertical="center" wrapText="1"/>
      <protection/>
    </xf>
    <xf numFmtId="49" fontId="0" fillId="5" borderId="32" xfId="0" applyFill="1" applyBorder="1" applyAlignment="1" applyProtection="1">
      <alignment horizontal="left" vertical="center" wrapText="1"/>
      <protection locked="0"/>
    </xf>
    <xf numFmtId="49" fontId="0" fillId="0" borderId="32" xfId="0" applyFill="1" applyBorder="1" applyAlignment="1" applyProtection="1">
      <alignment horizontal="left" vertical="center" wrapText="1"/>
      <protection/>
    </xf>
    <xf numFmtId="0" fontId="0" fillId="0" borderId="32" xfId="0" applyNumberFormat="1" applyFill="1" applyBorder="1" applyAlignment="1" applyProtection="1">
      <alignment horizontal="center" vertical="center" wrapText="1"/>
      <protection/>
    </xf>
    <xf numFmtId="49" fontId="0" fillId="0" borderId="0" xfId="0" applyFill="1" applyBorder="1" applyAlignment="1" applyProtection="1">
      <alignment horizontal="left" vertical="center" wrapText="1"/>
      <protection/>
    </xf>
    <xf numFmtId="0" fontId="0" fillId="0" borderId="0" xfId="0" applyNumberFormat="1" applyFill="1" applyBorder="1" applyAlignment="1" applyProtection="1">
      <alignment horizontal="center" vertical="center" wrapText="1"/>
      <protection/>
    </xf>
    <xf numFmtId="49" fontId="0" fillId="0" borderId="13" xfId="0" applyFill="1" applyBorder="1" applyAlignment="1" applyProtection="1">
      <alignment horizontal="right" vertical="center" wrapText="1" indent="1"/>
      <protection/>
    </xf>
    <xf numFmtId="0" fontId="0" fillId="0" borderId="13" xfId="0" applyNumberFormat="1" applyFill="1" applyBorder="1" applyAlignment="1" applyProtection="1">
      <alignment horizontal="right" vertical="center" wrapText="1"/>
      <protection/>
    </xf>
    <xf numFmtId="49" fontId="6" fillId="0" borderId="0" xfId="0" applyNumberFormat="1" applyFont="1" applyFill="1" applyProtection="1">
      <protection/>
    </xf>
    <xf numFmtId="0" fontId="0" fillId="0" borderId="0" xfId="0" applyNumberFormat="1"/>
    <xf numFmtId="0" fontId="2" fillId="0" borderId="0" xfId="73">
      <alignment/>
      <protection/>
    </xf>
    <xf numFmtId="49" fontId="6" fillId="0" borderId="0" xfId="57">
      <alignment vertical="top"/>
      <protection/>
    </xf>
    <xf numFmtId="0" fontId="36" fillId="0" borderId="0" xfId="69" applyFont="1" applyFill="1" applyAlignment="1" applyProtection="1">
      <alignment vertical="top" wrapText="1"/>
      <protection/>
    </xf>
    <xf numFmtId="0" fontId="36" fillId="0" borderId="0" xfId="69" applyFont="1" applyFill="1" applyAlignment="1" applyProtection="1">
      <alignment horizontal="right" vertical="top" wrapText="1"/>
      <protection/>
    </xf>
    <xf numFmtId="0" fontId="50" fillId="0" borderId="0" xfId="69" applyFont="1" applyFill="1" applyBorder="1" applyAlignment="1" applyProtection="1">
      <alignment horizontal="right" vertical="center" wrapText="1" indent="1"/>
      <protection/>
    </xf>
    <xf numFmtId="49" fontId="50" fillId="0" borderId="0" xfId="69" applyNumberFormat="1" applyFont="1" applyFill="1" applyBorder="1" applyAlignment="1" applyProtection="1">
      <alignment horizontal="center" vertical="center" wrapText="1"/>
      <protection/>
    </xf>
    <xf numFmtId="0" fontId="31" fillId="0" borderId="0" xfId="72" applyFont="1" applyFill="1" applyAlignment="1" applyProtection="1">
      <alignment horizontal="center" vertical="center" wrapText="1"/>
      <protection/>
    </xf>
    <xf numFmtId="0" fontId="30" fillId="0" borderId="0" xfId="72" applyFont="1" applyFill="1" applyAlignment="1" applyProtection="1">
      <alignment vertical="center" wrapText="1"/>
      <protection/>
    </xf>
    <xf numFmtId="4" fontId="0" fillId="0" borderId="0" xfId="52" applyFont="1" applyFill="1" applyBorder="1" applyAlignment="1" applyProtection="1">
      <alignment horizontal="center" vertical="center" wrapText="1"/>
      <protection/>
    </xf>
    <xf numFmtId="4" fontId="6" fillId="0" borderId="0" xfId="52" applyFont="1" applyFill="1" applyBorder="1" applyAlignment="1" applyProtection="1">
      <alignment horizontal="center" vertical="center" wrapText="1"/>
      <protection/>
    </xf>
    <xf numFmtId="0" fontId="41" fillId="0" borderId="0" xfId="72" applyFont="1" applyFill="1" applyAlignment="1" applyProtection="1">
      <alignment vertical="center" wrapText="1"/>
      <protection/>
    </xf>
    <xf numFmtId="0" fontId="9" fillId="0" borderId="0" xfId="72" applyFont="1" applyFill="1" applyAlignment="1" applyProtection="1">
      <alignment vertical="center" wrapText="1"/>
      <protection/>
    </xf>
    <xf numFmtId="0" fontId="42" fillId="0" borderId="0" xfId="72" applyFont="1" applyFill="1" applyAlignment="1" applyProtection="1">
      <alignment horizontal="center" vertical="center" wrapText="1"/>
      <protection/>
    </xf>
    <xf numFmtId="0" fontId="34" fillId="0" borderId="0" xfId="58" applyNumberFormat="1" applyAlignment="1">
      <alignment vertical="center"/>
      <protection/>
    </xf>
    <xf numFmtId="0" fontId="50" fillId="0" borderId="0" xfId="58" applyNumberFormat="1" applyFont="1" applyAlignment="1">
      <alignment vertical="center"/>
      <protection/>
    </xf>
    <xf numFmtId="0" fontId="6" fillId="0" borderId="0" xfId="62" applyFont="1" applyFill="1" applyBorder="1" applyAlignment="1" applyProtection="1">
      <alignment vertical="center" wrapText="1"/>
      <protection/>
    </xf>
    <xf numFmtId="0" fontId="6" fillId="0" borderId="0" xfId="62" applyNumberFormat="1" applyFont="1" applyFill="1" applyBorder="1" applyAlignment="1" applyProtection="1">
      <alignment vertical="center" wrapText="1"/>
      <protection/>
    </xf>
    <xf numFmtId="0" fontId="6" fillId="0" borderId="0" xfId="62" applyFont="1" applyFill="1" applyBorder="1" applyAlignment="1" applyProtection="1">
      <alignment horizontal="center" vertical="center" wrapText="1"/>
      <protection/>
    </xf>
    <xf numFmtId="0" fontId="43" fillId="0" borderId="0" xfId="62" applyFont="1" applyFill="1" applyBorder="1" applyAlignment="1" applyProtection="1">
      <alignment horizontal="center" vertical="center" wrapText="1"/>
      <protection/>
    </xf>
    <xf numFmtId="0" fontId="6" fillId="0" borderId="0" xfId="51" applyNumberFormat="1" applyFont="1" applyFill="1" applyBorder="1" applyAlignment="1" applyProtection="1">
      <alignment horizontal="center" vertical="center" wrapText="1"/>
      <protection/>
    </xf>
    <xf numFmtId="0" fontId="34" fillId="0" borderId="0" xfId="58" applyNumberFormat="1" applyFill="1" applyAlignment="1" applyProtection="1">
      <alignment vertical="center"/>
      <protection/>
    </xf>
    <xf numFmtId="49" fontId="6" fillId="0" borderId="0" xfId="57" applyFill="1" applyProtection="1">
      <alignment vertical="top"/>
      <protection/>
    </xf>
    <xf numFmtId="0" fontId="51" fillId="0" borderId="0" xfId="54" applyFont="1" applyFill="1" applyProtection="1">
      <alignment/>
      <protection/>
    </xf>
    <xf numFmtId="0" fontId="8" fillId="0" borderId="31" xfId="53" applyFont="1" applyBorder="1" applyAlignment="1" applyProtection="1">
      <alignment horizontal="justify" vertical="center" wrapText="1"/>
      <protection/>
    </xf>
    <xf numFmtId="0" fontId="6" fillId="0" borderId="31" xfId="53" applyFont="1" applyBorder="1" applyAlignment="1" applyProtection="1">
      <alignment horizontal="justify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170" fontId="6" fillId="0" borderId="13" xfId="51" applyNumberFormat="1" applyFont="1" applyFill="1" applyBorder="1" applyAlignment="1" applyProtection="1">
      <alignment horizontal="center" vertical="center" wrapText="1"/>
      <protection/>
    </xf>
    <xf numFmtId="49" fontId="8" fillId="40" borderId="33" xfId="57" applyFont="1" applyFill="1" applyBorder="1" applyAlignment="1" applyProtection="1">
      <alignment horizontal="right" vertical="center" wrapText="1"/>
      <protection/>
    </xf>
    <xf numFmtId="49" fontId="37" fillId="40" borderId="34" xfId="57" applyFont="1" applyFill="1" applyBorder="1" applyAlignment="1" applyProtection="1">
      <alignment horizontal="left" vertical="center" indent="2"/>
      <protection/>
    </xf>
    <xf numFmtId="49" fontId="6" fillId="40" borderId="34" xfId="57" applyFont="1" applyFill="1" applyBorder="1" applyAlignment="1" applyProtection="1">
      <alignment horizontal="right" vertical="center" wrapText="1"/>
      <protection/>
    </xf>
    <xf numFmtId="49" fontId="6" fillId="40" borderId="35" xfId="57" applyFont="1" applyFill="1" applyBorder="1" applyAlignment="1" applyProtection="1">
      <alignment horizontal="right" vertical="center" wrapText="1"/>
      <protection/>
    </xf>
    <xf numFmtId="0" fontId="50" fillId="0" borderId="0" xfId="72" applyFont="1" applyFill="1" applyAlignment="1" applyProtection="1">
      <alignment vertical="center" wrapText="1"/>
      <protection/>
    </xf>
    <xf numFmtId="49" fontId="6" fillId="37" borderId="13" xfId="72" applyNumberFormat="1" applyFont="1" applyFill="1" applyBorder="1" applyAlignment="1" applyProtection="1">
      <alignment horizontal="center" vertical="center" wrapText="1"/>
      <protection/>
    </xf>
    <xf numFmtId="49" fontId="37" fillId="40" borderId="34" xfId="57" applyFont="1" applyFill="1" applyBorder="1" applyAlignment="1" applyProtection="1">
      <alignment horizontal="left" vertical="center" indent="1"/>
      <protection/>
    </xf>
    <xf numFmtId="0" fontId="50" fillId="0" borderId="0" xfId="58" applyNumberFormat="1" applyFont="1" applyFill="1" applyAlignment="1" applyProtection="1">
      <alignment vertical="center"/>
      <protection/>
    </xf>
    <xf numFmtId="49" fontId="27" fillId="0" borderId="13" xfId="51" applyNumberFormat="1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49" fontId="8" fillId="40" borderId="34" xfId="57" applyFont="1" applyFill="1" applyBorder="1" applyAlignment="1" applyProtection="1">
      <alignment horizontal="right" vertical="center" wrapText="1"/>
      <protection/>
    </xf>
    <xf numFmtId="49" fontId="8" fillId="40" borderId="35" xfId="57" applyFont="1" applyFill="1" applyBorder="1" applyAlignment="1" applyProtection="1">
      <alignment horizontal="right" vertical="center" wrapText="1"/>
      <protection/>
    </xf>
    <xf numFmtId="49" fontId="6" fillId="0" borderId="0" xfId="70" applyNumberFormat="1" applyFont="1" applyFill="1" applyBorder="1" applyAlignment="1" applyProtection="1">
      <alignment vertical="center" wrapText="1"/>
      <protection/>
    </xf>
    <xf numFmtId="49" fontId="6" fillId="0" borderId="36" xfId="51" applyNumberFormat="1" applyFont="1" applyFill="1" applyBorder="1" applyAlignment="1" applyProtection="1">
      <alignment horizontal="center" vertical="center" wrapText="1"/>
      <protection/>
    </xf>
    <xf numFmtId="49" fontId="6" fillId="0" borderId="37" xfId="51" applyNumberFormat="1" applyFont="1" applyFill="1" applyBorder="1" applyAlignment="1" applyProtection="1">
      <alignment horizontal="center" vertical="center" wrapText="1"/>
      <protection/>
    </xf>
    <xf numFmtId="0" fontId="6" fillId="42" borderId="38" xfId="66" applyFont="1" applyFill="1" applyBorder="1" applyAlignment="1">
      <alignment horizontal="center" vertical="center"/>
      <protection/>
    </xf>
    <xf numFmtId="0" fontId="6" fillId="42" borderId="39" xfId="66" applyFont="1" applyFill="1" applyBorder="1" applyAlignment="1">
      <alignment horizontal="center" vertical="center"/>
      <protection/>
    </xf>
    <xf numFmtId="0" fontId="6" fillId="40" borderId="33" xfId="51" applyNumberFormat="1" applyFont="1" applyFill="1" applyBorder="1" applyAlignment="1" applyProtection="1">
      <alignment horizontal="center" vertical="center" wrapText="1"/>
      <protection/>
    </xf>
    <xf numFmtId="49" fontId="6" fillId="40" borderId="34" xfId="70" applyNumberFormat="1" applyFont="1" applyFill="1" applyBorder="1" applyAlignment="1" applyProtection="1">
      <alignment horizontal="center" vertical="center" wrapText="1"/>
      <protection/>
    </xf>
    <xf numFmtId="49" fontId="6" fillId="40" borderId="34" xfId="51" applyNumberFormat="1" applyFont="1" applyFill="1" applyBorder="1" applyAlignment="1" applyProtection="1">
      <alignment horizontal="center" vertical="center" wrapText="1"/>
      <protection/>
    </xf>
    <xf numFmtId="49" fontId="34" fillId="40" borderId="34" xfId="58" applyNumberFormat="1" applyFill="1" applyBorder="1" applyAlignment="1" applyProtection="1">
      <alignment horizontal="left" vertical="center"/>
      <protection/>
    </xf>
    <xf numFmtId="0" fontId="34" fillId="40" borderId="35" xfId="58" applyNumberFormat="1" applyFill="1" applyBorder="1" applyAlignment="1" applyProtection="1">
      <alignment vertical="center"/>
      <protection/>
    </xf>
    <xf numFmtId="0" fontId="50" fillId="40" borderId="40" xfId="72" applyFont="1" applyFill="1" applyBorder="1" applyAlignment="1" applyProtection="1">
      <alignment horizontal="center" vertical="center" wrapText="1"/>
      <protection/>
    </xf>
    <xf numFmtId="0" fontId="50" fillId="40" borderId="41" xfId="72" applyFont="1" applyFill="1" applyBorder="1" applyAlignment="1" applyProtection="1">
      <alignment horizontal="center" vertical="center" wrapText="1"/>
      <protection/>
    </xf>
    <xf numFmtId="49" fontId="50" fillId="40" borderId="41" xfId="72" applyNumberFormat="1" applyFont="1" applyFill="1" applyBorder="1" applyAlignment="1" applyProtection="1">
      <alignment horizontal="left" vertical="center" wrapText="1"/>
      <protection/>
    </xf>
    <xf numFmtId="49" fontId="50" fillId="40" borderId="42" xfId="72" applyNumberFormat="1" applyFont="1" applyFill="1" applyBorder="1" applyAlignment="1" applyProtection="1">
      <alignment horizontal="left" vertical="center" wrapText="1"/>
      <protection/>
    </xf>
    <xf numFmtId="49" fontId="37" fillId="40" borderId="34" xfId="0" applyFont="1" applyFill="1" applyBorder="1" applyAlignment="1" applyProtection="1">
      <alignment horizontal="left" vertical="center" indent="1"/>
      <protection/>
    </xf>
    <xf numFmtId="49" fontId="50" fillId="0" borderId="0" xfId="70" applyNumberFormat="1" applyFont="1" applyFill="1" applyBorder="1" applyAlignment="1" applyProtection="1">
      <alignment horizontal="center" vertical="center" wrapText="1"/>
      <protection/>
    </xf>
    <xf numFmtId="3" fontId="50" fillId="0" borderId="0" xfId="71" applyNumberFormat="1" applyFont="1" applyFill="1" applyBorder="1" applyAlignment="1" applyProtection="1">
      <alignment horizontal="center" vertical="center" wrapText="1"/>
      <protection/>
    </xf>
    <xf numFmtId="49" fontId="37" fillId="40" borderId="35" xfId="57" applyFont="1" applyFill="1" applyBorder="1" applyAlignment="1" applyProtection="1">
      <alignment horizontal="left" vertical="center" indent="1"/>
      <protection/>
    </xf>
    <xf numFmtId="49" fontId="52" fillId="0" borderId="13" xfId="54" applyNumberFormat="1" applyFont="1" applyFill="1" applyBorder="1" applyAlignment="1" applyProtection="1">
      <alignment horizontal="left" vertical="center" wrapText="1" indent="1"/>
      <protection/>
    </xf>
    <xf numFmtId="49" fontId="52" fillId="39" borderId="13" xfId="54" applyNumberFormat="1" applyFont="1" applyFill="1" applyBorder="1" applyAlignment="1" applyProtection="1">
      <alignment horizontal="left" vertical="center" wrapText="1" indent="1"/>
      <protection locked="0"/>
    </xf>
    <xf numFmtId="0" fontId="34" fillId="0" borderId="0" xfId="58" applyNumberFormat="1" applyAlignment="1" applyProtection="1">
      <alignment vertical="center"/>
      <protection/>
    </xf>
    <xf numFmtId="0" fontId="50" fillId="0" borderId="0" xfId="58" applyNumberFormat="1" applyFont="1" applyAlignment="1" applyProtection="1">
      <alignment vertical="center"/>
      <protection/>
    </xf>
    <xf numFmtId="0" fontId="6" fillId="0" borderId="0" xfId="58" applyNumberFormat="1" applyFont="1" applyBorder="1" applyAlignment="1" applyProtection="1">
      <alignment vertical="center"/>
      <protection/>
    </xf>
    <xf numFmtId="0" fontId="53" fillId="0" borderId="0" xfId="58" applyNumberFormat="1" applyFont="1" applyAlignment="1" applyProtection="1">
      <alignment vertical="center"/>
      <protection/>
    </xf>
    <xf numFmtId="0" fontId="39" fillId="0" borderId="0" xfId="58" applyNumberFormat="1" applyFont="1" applyAlignment="1" applyProtection="1">
      <alignment vertical="center"/>
      <protection/>
    </xf>
    <xf numFmtId="0" fontId="39" fillId="0" borderId="0" xfId="58" applyNumberFormat="1" applyFont="1" applyBorder="1" applyAlignment="1" applyProtection="1">
      <alignment vertical="center"/>
      <protection/>
    </xf>
    <xf numFmtId="0" fontId="53" fillId="0" borderId="0" xfId="58" applyNumberFormat="1" applyFont="1" applyBorder="1" applyAlignment="1" applyProtection="1">
      <alignment vertical="center"/>
      <protection/>
    </xf>
    <xf numFmtId="0" fontId="21" fillId="0" borderId="0" xfId="58" applyNumberFormat="1" applyFont="1" applyBorder="1" applyAlignment="1" applyProtection="1">
      <alignment vertical="center"/>
      <protection/>
    </xf>
    <xf numFmtId="0" fontId="54" fillId="0" borderId="0" xfId="58" applyNumberFormat="1" applyFont="1" applyBorder="1" applyAlignment="1" applyProtection="1">
      <alignment horizontal="center" vertical="center"/>
      <protection/>
    </xf>
    <xf numFmtId="0" fontId="52" fillId="43" borderId="0" xfId="54" applyFont="1" applyFill="1" applyBorder="1" applyAlignment="1" applyProtection="1">
      <alignment vertical="top"/>
      <protection/>
    </xf>
    <xf numFmtId="49" fontId="0" fillId="0" borderId="13" xfId="0" applyFill="1" applyBorder="1" applyAlignment="1" applyProtection="1">
      <alignment horizontal="center" vertical="center" wrapText="1"/>
      <protection/>
    </xf>
    <xf numFmtId="49" fontId="0" fillId="0" borderId="32" xfId="0" applyNumberFormat="1" applyFill="1" applyBorder="1" applyAlignment="1" applyProtection="1">
      <alignment horizontal="center" vertical="center" wrapText="1"/>
      <protection/>
    </xf>
    <xf numFmtId="0" fontId="6" fillId="39" borderId="14" xfId="70" applyNumberFormat="1" applyFont="1" applyFill="1" applyBorder="1" applyAlignment="1" applyProtection="1">
      <alignment horizontal="center" vertical="center" wrapText="1"/>
      <protection locked="0"/>
    </xf>
    <xf numFmtId="0" fontId="34" fillId="0" borderId="41" xfId="58" applyNumberFormat="1" applyBorder="1" applyAlignment="1" applyProtection="1">
      <alignment vertical="center"/>
      <protection/>
    </xf>
    <xf numFmtId="49" fontId="0" fillId="40" borderId="34" xfId="0" applyFont="1" applyFill="1" applyBorder="1" applyAlignment="1" applyProtection="1">
      <alignment horizontal="right" vertical="center" wrapText="1"/>
      <protection/>
    </xf>
    <xf numFmtId="49" fontId="0" fillId="40" borderId="35" xfId="0" applyFont="1" applyFill="1" applyBorder="1" applyAlignment="1" applyProtection="1">
      <alignment horizontal="right" vertical="center" wrapText="1"/>
      <protection/>
    </xf>
    <xf numFmtId="0" fontId="6" fillId="0" borderId="0" xfId="72" applyFont="1" applyFill="1" applyBorder="1" applyAlignment="1" applyProtection="1">
      <alignment horizontal="left" vertical="center" wrapText="1"/>
      <protection/>
    </xf>
    <xf numFmtId="0" fontId="6" fillId="0" borderId="13" xfId="51" applyFont="1" applyFill="1" applyBorder="1" applyAlignment="1" applyProtection="1">
      <alignment horizontal="left" vertical="center" wrapText="1"/>
      <protection/>
    </xf>
    <xf numFmtId="0" fontId="6" fillId="0" borderId="13" xfId="72" applyFont="1" applyFill="1" applyBorder="1" applyAlignment="1" applyProtection="1">
      <alignment horizontal="left" vertical="center" wrapText="1"/>
      <protection/>
    </xf>
    <xf numFmtId="0" fontId="50" fillId="0" borderId="0" xfId="72" applyFont="1" applyFill="1" applyAlignment="1" applyProtection="1">
      <alignment horizontal="center" vertical="center" wrapText="1"/>
      <protection/>
    </xf>
    <xf numFmtId="0" fontId="27" fillId="0" borderId="0" xfId="51" applyNumberFormat="1" applyFont="1" applyFill="1" applyBorder="1" applyAlignment="1" applyProtection="1">
      <alignment horizontal="center" vertical="center" wrapText="1"/>
      <protection/>
    </xf>
    <xf numFmtId="0" fontId="50" fillId="0" borderId="0" xfId="72" applyFont="1" applyFill="1" applyBorder="1" applyAlignment="1" applyProtection="1">
      <alignment vertical="center" wrapText="1"/>
      <protection/>
    </xf>
    <xf numFmtId="0" fontId="50" fillId="0" borderId="43" xfId="58" applyNumberFormat="1" applyFont="1" applyBorder="1" applyAlignment="1">
      <alignment vertical="center"/>
      <protection/>
    </xf>
    <xf numFmtId="0" fontId="6" fillId="0" borderId="13" xfId="66" applyFont="1" applyFill="1" applyBorder="1" applyAlignment="1" applyProtection="1">
      <alignment horizontal="center" vertical="center"/>
      <protection/>
    </xf>
    <xf numFmtId="49" fontId="6" fillId="39" borderId="13" xfId="66" applyNumberFormat="1" applyFont="1" applyFill="1" applyBorder="1" applyAlignment="1" applyProtection="1">
      <alignment horizontal="left" vertical="center" wrapText="1"/>
      <protection locked="0"/>
    </xf>
    <xf numFmtId="49" fontId="6" fillId="5" borderId="13" xfId="66" applyNumberFormat="1" applyFont="1" applyFill="1" applyBorder="1" applyAlignment="1" applyProtection="1">
      <alignment horizontal="left" vertical="center" wrapText="1"/>
      <protection locked="0"/>
    </xf>
    <xf numFmtId="49" fontId="50" fillId="0" borderId="0" xfId="0" applyFont="1" applyFill="1" applyAlignment="1" applyProtection="1">
      <alignment vertical="top"/>
      <protection/>
    </xf>
    <xf numFmtId="49" fontId="50" fillId="38" borderId="0" xfId="0" applyFont="1" applyFill="1" applyAlignment="1" applyProtection="1">
      <alignment vertical="top"/>
      <protection/>
    </xf>
    <xf numFmtId="0" fontId="45" fillId="0" borderId="0" xfId="69" applyFont="1" applyFill="1" applyAlignment="1" applyProtection="1">
      <alignment vertical="center" wrapText="1"/>
      <protection/>
    </xf>
    <xf numFmtId="0" fontId="46" fillId="0" borderId="0" xfId="69" applyFont="1" applyFill="1" applyAlignment="1" applyProtection="1">
      <alignment vertical="center" wrapText="1"/>
      <protection/>
    </xf>
    <xf numFmtId="0" fontId="46" fillId="0" borderId="0" xfId="69" applyFont="1" applyAlignment="1" applyProtection="1">
      <alignment vertical="center" wrapText="1"/>
      <protection/>
    </xf>
    <xf numFmtId="0" fontId="46" fillId="0" borderId="0" xfId="72" applyFont="1" applyFill="1" applyAlignment="1" applyProtection="1">
      <alignment vertical="center" wrapText="1"/>
      <protection/>
    </xf>
    <xf numFmtId="0" fontId="56" fillId="0" borderId="0" xfId="72" applyFont="1" applyFill="1" applyAlignment="1" applyProtection="1">
      <alignment vertical="center" wrapText="1"/>
      <protection/>
    </xf>
    <xf numFmtId="0" fontId="56" fillId="0" borderId="0" xfId="58" applyNumberFormat="1" applyFont="1" applyAlignment="1" applyProtection="1">
      <alignment vertical="center"/>
      <protection/>
    </xf>
    <xf numFmtId="0" fontId="57" fillId="0" borderId="0" xfId="58" applyNumberFormat="1" applyFont="1" applyAlignment="1" applyProtection="1">
      <alignment vertical="center"/>
      <protection/>
    </xf>
    <xf numFmtId="0" fontId="57" fillId="0" borderId="0" xfId="58" applyNumberFormat="1" applyFont="1" applyBorder="1" applyAlignment="1" applyProtection="1">
      <alignment vertical="center"/>
      <protection/>
    </xf>
    <xf numFmtId="0" fontId="56" fillId="0" borderId="0" xfId="58" applyNumberFormat="1" applyFont="1" applyFill="1" applyAlignment="1" applyProtection="1">
      <alignment vertical="center"/>
      <protection/>
    </xf>
    <xf numFmtId="0" fontId="56" fillId="0" borderId="0" xfId="58" applyNumberFormat="1" applyFont="1" applyAlignment="1">
      <alignment vertical="center"/>
      <protection/>
    </xf>
    <xf numFmtId="49" fontId="47" fillId="0" borderId="0" xfId="0" applyFont="1" applyFill="1" applyBorder="1" applyProtection="1">
      <protection/>
    </xf>
    <xf numFmtId="0" fontId="47" fillId="0" borderId="0" xfId="72" applyFont="1" applyFill="1" applyAlignment="1" applyProtection="1">
      <alignment vertical="center" wrapText="1"/>
      <protection/>
    </xf>
    <xf numFmtId="0" fontId="46" fillId="0" borderId="0" xfId="66" applyFont="1" applyFill="1" applyProtection="1">
      <alignment/>
      <protection/>
    </xf>
    <xf numFmtId="0" fontId="46" fillId="0" borderId="0" xfId="66" applyFont="1" applyProtection="1">
      <alignment/>
      <protection/>
    </xf>
    <xf numFmtId="49" fontId="47" fillId="38" borderId="0" xfId="0" applyFont="1" applyFill="1" applyProtection="1">
      <protection/>
    </xf>
    <xf numFmtId="49" fontId="47" fillId="0" borderId="0" xfId="0" applyFont="1" applyFill="1" applyProtection="1">
      <protection/>
    </xf>
    <xf numFmtId="49" fontId="54" fillId="0" borderId="0" xfId="0" applyFont="1" applyFill="1" applyProtection="1">
      <protection/>
    </xf>
    <xf numFmtId="0" fontId="50" fillId="0" borderId="0" xfId="69" applyFont="1" applyFill="1" applyAlignment="1" applyProtection="1">
      <alignment vertical="center"/>
      <protection/>
    </xf>
    <xf numFmtId="49" fontId="8" fillId="0" borderId="0" xfId="0" applyFont="1" applyFill="1" applyBorder="1" applyAlignment="1" applyProtection="1">
      <alignment horizontal="left" vertical="top"/>
      <protection/>
    </xf>
    <xf numFmtId="0" fontId="0" fillId="0" borderId="0" xfId="59" applyNumberFormat="1" applyFont="1" applyFill="1" applyBorder="1" applyAlignment="1" applyProtection="1">
      <alignment horizontal="justify" vertical="center" wrapText="1"/>
      <protection/>
    </xf>
    <xf numFmtId="0" fontId="48" fillId="0" borderId="0" xfId="46" applyFill="1" applyBorder="1" applyAlignment="1" applyProtection="1">
      <alignment horizontal="left" vertical="top" wrapText="1" indent="1"/>
      <protection/>
    </xf>
    <xf numFmtId="0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0" fillId="0" borderId="0" xfId="0" applyNumberFormat="1" applyFill="1" applyProtection="1"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left" vertical="center" wrapText="1"/>
      <protection/>
    </xf>
    <xf numFmtId="0" fontId="6" fillId="39" borderId="14" xfId="69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57" applyFont="1" applyBorder="1" applyProtection="1">
      <alignment vertical="top"/>
      <protection/>
    </xf>
    <xf numFmtId="49" fontId="6" fillId="0" borderId="0" xfId="57" applyFont="1" applyBorder="1" applyProtection="1">
      <alignment vertical="top"/>
      <protection/>
    </xf>
    <xf numFmtId="49" fontId="31" fillId="0" borderId="0" xfId="57" applyFont="1" applyBorder="1" applyAlignment="1" applyProtection="1">
      <alignment horizontal="center" vertical="center"/>
      <protection/>
    </xf>
    <xf numFmtId="49" fontId="6" fillId="0" borderId="0" xfId="57" applyBorder="1" applyProtection="1">
      <alignment vertical="top"/>
      <protection/>
    </xf>
    <xf numFmtId="0" fontId="73" fillId="0" borderId="0" xfId="50" applyFont="1" applyFill="1" applyBorder="1" applyAlignment="1" applyProtection="1">
      <alignment vertical="center" wrapText="1"/>
      <protection/>
    </xf>
    <xf numFmtId="49" fontId="50" fillId="0" borderId="0" xfId="58" applyFont="1">
      <alignment vertical="top"/>
      <protection/>
    </xf>
    <xf numFmtId="49" fontId="6" fillId="0" borderId="0" xfId="57" applyFont="1">
      <alignment vertical="top"/>
      <protection/>
    </xf>
    <xf numFmtId="49" fontId="31" fillId="0" borderId="0" xfId="57" applyFont="1" applyAlignment="1">
      <alignment horizontal="center" vertical="center" wrapText="1"/>
      <protection/>
    </xf>
    <xf numFmtId="49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6" fillId="39" borderId="13" xfId="70" applyNumberFormat="1" applyFont="1" applyFill="1" applyBorder="1" applyAlignment="1" applyProtection="1">
      <alignment horizontal="left" vertical="center" wrapText="1"/>
      <protection locked="0"/>
    </xf>
    <xf numFmtId="49" fontId="6" fillId="39" borderId="13" xfId="70" applyNumberFormat="1" applyFont="1" applyFill="1" applyBorder="1" applyAlignment="1" applyProtection="1">
      <alignment horizontal="left" vertical="center" wrapText="1"/>
      <protection locked="0"/>
    </xf>
    <xf numFmtId="49" fontId="0" fillId="39" borderId="13" xfId="70" applyNumberFormat="1" applyFont="1" applyFill="1" applyBorder="1" applyAlignment="1" applyProtection="1">
      <alignment horizontal="center" vertical="center" wrapText="1"/>
      <protection locked="0"/>
    </xf>
    <xf numFmtId="49" fontId="48" fillId="39" borderId="13" xfId="46" applyNumberFormat="1" applyFill="1" applyBorder="1" applyAlignment="1" applyProtection="1">
      <alignment horizontal="left" vertical="center" wrapText="1"/>
      <protection locked="0"/>
    </xf>
    <xf numFmtId="0" fontId="54" fillId="0" borderId="0" xfId="57" applyNumberFormat="1" applyFont="1">
      <alignment vertical="top"/>
      <protection/>
    </xf>
    <xf numFmtId="49" fontId="54" fillId="0" borderId="0" xfId="57" applyNumberFormat="1" applyFont="1">
      <alignment vertical="top"/>
      <protection/>
    </xf>
    <xf numFmtId="0" fontId="6" fillId="40" borderId="33" xfId="72" applyFont="1" applyFill="1" applyBorder="1" applyAlignment="1" applyProtection="1">
      <alignment vertical="center" wrapText="1"/>
      <protection/>
    </xf>
    <xf numFmtId="49" fontId="37" fillId="40" borderId="34" xfId="57" applyFont="1" applyFill="1" applyBorder="1" applyAlignment="1" applyProtection="1">
      <alignment horizontal="left" vertical="center"/>
      <protection/>
    </xf>
    <xf numFmtId="49" fontId="25" fillId="40" borderId="34" xfId="57" applyFont="1" applyFill="1" applyBorder="1" applyAlignment="1" applyProtection="1">
      <alignment horizontal="center" vertical="top"/>
      <protection/>
    </xf>
    <xf numFmtId="49" fontId="25" fillId="40" borderId="35" xfId="57" applyFont="1" applyFill="1" applyBorder="1" applyAlignment="1" applyProtection="1">
      <alignment horizontal="center" vertical="top"/>
      <protection/>
    </xf>
    <xf numFmtId="49" fontId="6" fillId="0" borderId="0" xfId="57" applyProtection="1">
      <alignment vertical="top"/>
      <protection/>
    </xf>
    <xf numFmtId="49" fontId="50" fillId="0" borderId="0" xfId="0" applyFont="1"/>
    <xf numFmtId="49" fontId="6" fillId="0" borderId="13" xfId="57" applyBorder="1">
      <alignment vertical="top"/>
      <protection/>
    </xf>
    <xf numFmtId="49" fontId="11" fillId="0" borderId="0" xfId="57" applyFont="1" applyFill="1" applyBorder="1" applyProtection="1">
      <alignment vertical="top"/>
      <protection/>
    </xf>
    <xf numFmtId="49" fontId="6" fillId="0" borderId="0" xfId="57" applyFont="1" applyFill="1" applyBorder="1" applyProtection="1">
      <alignment vertical="top"/>
      <protection/>
    </xf>
    <xf numFmtId="49" fontId="31" fillId="0" borderId="0" xfId="57" applyFont="1" applyFill="1" applyBorder="1" applyAlignment="1" applyProtection="1">
      <alignment horizontal="center" vertical="center"/>
      <protection/>
    </xf>
    <xf numFmtId="0" fontId="6" fillId="0" borderId="0" xfId="57" applyNumberFormat="1" applyFont="1" applyFill="1" applyBorder="1" applyAlignment="1" applyProtection="1">
      <alignment/>
      <protection/>
    </xf>
    <xf numFmtId="49" fontId="6" fillId="0" borderId="0" xfId="57" applyFill="1" applyBorder="1" applyProtection="1">
      <alignment vertical="top"/>
      <protection/>
    </xf>
    <xf numFmtId="0" fontId="74" fillId="0" borderId="0" xfId="57" applyNumberFormat="1" applyFont="1" applyFill="1" applyBorder="1" applyAlignment="1" applyProtection="1">
      <alignment horizontal="center" vertical="center" wrapText="1"/>
      <protection/>
    </xf>
    <xf numFmtId="0" fontId="11" fillId="0" borderId="0" xfId="57" applyNumberFormat="1" applyFont="1" applyFill="1" applyBorder="1" applyAlignment="1" applyProtection="1">
      <alignment/>
      <protection/>
    </xf>
    <xf numFmtId="49" fontId="6" fillId="0" borderId="44" xfId="0" applyNumberFormat="1" applyFont="1" applyBorder="1" applyProtection="1">
      <protection/>
    </xf>
    <xf numFmtId="49" fontId="6" fillId="0" borderId="44" xfId="0" applyNumberFormat="1" applyFont="1" applyBorder="1" applyAlignment="1" applyProtection="1">
      <alignment vertical="top" wrapText="1"/>
      <protection/>
    </xf>
    <xf numFmtId="49" fontId="6" fillId="0" borderId="13" xfId="0" applyNumberFormat="1" applyFont="1" applyBorder="1" applyProtection="1">
      <protection/>
    </xf>
    <xf numFmtId="49" fontId="50" fillId="0" borderId="0" xfId="57" applyFont="1">
      <alignment vertical="top"/>
      <protection/>
    </xf>
    <xf numFmtId="0" fontId="54" fillId="0" borderId="0" xfId="72" applyFont="1" applyFill="1" applyAlignment="1" applyProtection="1">
      <alignment vertical="center" wrapText="1"/>
      <protection/>
    </xf>
    <xf numFmtId="0" fontId="54" fillId="0" borderId="0" xfId="72" applyFont="1" applyFill="1" applyAlignment="1" applyProtection="1">
      <alignment horizontal="center" vertical="center" wrapText="1"/>
      <protection/>
    </xf>
    <xf numFmtId="0" fontId="54" fillId="0" borderId="0" xfId="72" applyFont="1" applyFill="1" applyAlignment="1" applyProtection="1">
      <alignment horizontal="left" vertical="center" wrapText="1" indent="1"/>
      <protection/>
    </xf>
    <xf numFmtId="0" fontId="54" fillId="0" borderId="0" xfId="72" applyFont="1" applyFill="1" applyAlignment="1" applyProtection="1">
      <alignment horizontal="left" vertical="center" indent="1"/>
      <protection/>
    </xf>
    <xf numFmtId="0" fontId="54" fillId="0" borderId="0" xfId="72" applyNumberFormat="1" applyFont="1" applyFill="1" applyAlignment="1" applyProtection="1">
      <alignment horizontal="left" vertical="center" indent="1"/>
      <protection/>
    </xf>
    <xf numFmtId="0" fontId="50" fillId="0" borderId="0" xfId="72" applyFont="1" applyFill="1" applyAlignment="1" applyProtection="1">
      <alignment horizontal="left" vertical="center" wrapText="1" indent="1"/>
      <protection/>
    </xf>
    <xf numFmtId="0" fontId="55" fillId="0" borderId="0" xfId="72" applyFont="1" applyFill="1" applyAlignment="1" applyProtection="1">
      <alignment horizontal="left" vertical="center" wrapText="1" indent="1"/>
      <protection/>
    </xf>
    <xf numFmtId="0" fontId="76" fillId="0" borderId="0" xfId="72" applyFont="1" applyFill="1" applyAlignment="1" applyProtection="1">
      <alignment horizontal="left" vertical="center" indent="1"/>
      <protection/>
    </xf>
    <xf numFmtId="0" fontId="55" fillId="0" borderId="0" xfId="72" applyFont="1" applyFill="1" applyAlignment="1" applyProtection="1">
      <alignment vertical="center" wrapText="1"/>
      <protection/>
    </xf>
    <xf numFmtId="0" fontId="54" fillId="0" borderId="0" xfId="72" applyFont="1" applyFill="1" applyAlignment="1" applyProtection="1">
      <alignment vertical="center"/>
      <protection/>
    </xf>
    <xf numFmtId="0" fontId="54" fillId="0" borderId="0" xfId="72" applyNumberFormat="1" applyFont="1" applyFill="1" applyAlignment="1" applyProtection="1">
      <alignment vertical="center"/>
      <protection/>
    </xf>
    <xf numFmtId="0" fontId="77" fillId="0" borderId="0" xfId="72" applyFont="1" applyFill="1" applyAlignment="1" applyProtection="1">
      <alignment vertical="center"/>
      <protection/>
    </xf>
    <xf numFmtId="0" fontId="73" fillId="0" borderId="0" xfId="72" applyFont="1" applyFill="1" applyAlignment="1" applyProtection="1">
      <alignment vertical="center" wrapText="1"/>
      <protection/>
    </xf>
    <xf numFmtId="0" fontId="70" fillId="0" borderId="0" xfId="72" applyFont="1" applyFill="1" applyAlignment="1" applyProtection="1">
      <alignment vertical="center"/>
      <protection/>
    </xf>
    <xf numFmtId="0" fontId="6" fillId="0" borderId="45" xfId="72" applyFont="1" applyFill="1" applyBorder="1" applyAlignment="1" applyProtection="1">
      <alignment vertical="center" wrapText="1"/>
      <protection/>
    </xf>
    <xf numFmtId="49" fontId="34" fillId="0" borderId="0" xfId="119" applyProtection="1">
      <alignment vertical="top"/>
      <protection/>
    </xf>
    <xf numFmtId="49" fontId="34" fillId="0" borderId="0" xfId="119">
      <alignment vertical="top"/>
      <protection/>
    </xf>
    <xf numFmtId="49" fontId="0" fillId="0" borderId="46" xfId="0" applyFill="1" applyBorder="1" applyProtection="1">
      <protection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14" fontId="6" fillId="0" borderId="13" xfId="70" applyNumberFormat="1" applyFont="1" applyFill="1" applyBorder="1" applyAlignment="1" applyProtection="1">
      <alignment horizontal="left" vertical="center" wrapText="1" indent="1"/>
      <protection/>
    </xf>
    <xf numFmtId="49" fontId="69" fillId="40" borderId="34" xfId="57" applyFont="1" applyFill="1" applyBorder="1" applyAlignment="1" applyProtection="1">
      <alignment horizontal="center" vertical="center" wrapText="1"/>
      <protection/>
    </xf>
    <xf numFmtId="0" fontId="27" fillId="0" borderId="0" xfId="72" applyNumberFormat="1" applyFont="1" applyFill="1" applyBorder="1" applyAlignment="1" applyProtection="1">
      <alignment horizontal="center" vertical="center" wrapText="1"/>
      <protection/>
    </xf>
    <xf numFmtId="0" fontId="27" fillId="0" borderId="0" xfId="72" applyFont="1" applyFill="1" applyBorder="1" applyAlignment="1" applyProtection="1">
      <alignment horizontal="center" vertical="top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6" fillId="0" borderId="13" xfId="72" applyFont="1" applyFill="1" applyBorder="1" applyAlignment="1" applyProtection="1">
      <alignment vertical="center" wrapText="1"/>
      <protection/>
    </xf>
    <xf numFmtId="0" fontId="6" fillId="40" borderId="34" xfId="72" applyFont="1" applyFill="1" applyBorder="1" applyAlignment="1" applyProtection="1">
      <alignment vertical="center" wrapText="1"/>
      <protection/>
    </xf>
    <xf numFmtId="0" fontId="6" fillId="0" borderId="33" xfId="51" applyFont="1" applyFill="1" applyBorder="1" applyAlignment="1" applyProtection="1">
      <alignment horizontal="left" vertical="top" wrapText="1"/>
      <protection/>
    </xf>
    <xf numFmtId="0" fontId="6" fillId="0" borderId="33" xfId="51" applyFont="1" applyFill="1" applyBorder="1" applyAlignment="1" applyProtection="1">
      <alignment horizontal="center" vertical="center" wrapText="1"/>
      <protection/>
    </xf>
    <xf numFmtId="3" fontId="6" fillId="39" borderId="33" xfId="72" applyNumberFormat="1" applyFont="1" applyFill="1" applyBorder="1" applyAlignment="1" applyProtection="1">
      <alignment vertical="center" wrapText="1"/>
      <protection locked="0"/>
    </xf>
    <xf numFmtId="4" fontId="6" fillId="37" borderId="33" xfId="72" applyNumberFormat="1" applyFont="1" applyFill="1" applyBorder="1" applyAlignment="1" applyProtection="1">
      <alignment horizontal="right" vertical="center" wrapText="1"/>
      <protection/>
    </xf>
    <xf numFmtId="0" fontId="50" fillId="40" borderId="35" xfId="72" applyFont="1" applyFill="1" applyBorder="1" applyAlignment="1" applyProtection="1">
      <alignment vertical="center" wrapText="1"/>
      <protection/>
    </xf>
    <xf numFmtId="49" fontId="6" fillId="0" borderId="13" xfId="72" applyNumberFormat="1" applyFont="1" applyFill="1" applyBorder="1" applyAlignment="1" applyProtection="1">
      <alignment horizontal="center" vertical="center" wrapText="1"/>
      <protection/>
    </xf>
    <xf numFmtId="4" fontId="6" fillId="5" borderId="33" xfId="72" applyNumberFormat="1" applyFont="1" applyFill="1" applyBorder="1" applyAlignment="1" applyProtection="1">
      <alignment horizontal="right" vertical="center" wrapText="1"/>
      <protection locked="0"/>
    </xf>
    <xf numFmtId="0" fontId="0" fillId="0" borderId="13" xfId="0" applyNumberFormat="1" applyFill="1" applyBorder="1" applyAlignment="1">
      <alignment horizontal="center" vertical="center"/>
    </xf>
    <xf numFmtId="0" fontId="6" fillId="0" borderId="13" xfId="62" applyNumberFormat="1" applyFont="1" applyFill="1" applyBorder="1" applyAlignment="1" applyProtection="1">
      <alignment horizontal="center" vertical="center" wrapText="1"/>
      <protection/>
    </xf>
    <xf numFmtId="0" fontId="6" fillId="0" borderId="13" xfId="70" applyNumberFormat="1" applyFont="1" applyFill="1" applyBorder="1" applyAlignment="1" applyProtection="1">
      <alignment horizontal="center" vertical="center" wrapText="1"/>
      <protection/>
    </xf>
    <xf numFmtId="0" fontId="78" fillId="0" borderId="0" xfId="62" applyNumberFormat="1" applyFont="1" applyFill="1" applyBorder="1" applyAlignment="1" applyProtection="1">
      <alignment horizontal="center" vertical="center" wrapText="1"/>
      <protection/>
    </xf>
    <xf numFmtId="0" fontId="78" fillId="0" borderId="0" xfId="70" applyNumberFormat="1" applyFont="1" applyFill="1" applyBorder="1" applyAlignment="1" applyProtection="1">
      <alignment horizontal="center" vertical="center" wrapText="1"/>
      <protection/>
    </xf>
    <xf numFmtId="0" fontId="78" fillId="0" borderId="0" xfId="0" applyNumberFormat="1" applyFont="1" applyFill="1" applyBorder="1" applyAlignment="1">
      <alignment horizontal="center" vertical="center"/>
    </xf>
    <xf numFmtId="0" fontId="6" fillId="0" borderId="13" xfId="72" applyNumberFormat="1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left" vertical="center" wrapText="1" indent="1"/>
      <protection/>
    </xf>
    <xf numFmtId="0" fontId="6" fillId="0" borderId="13" xfId="72" applyNumberFormat="1" applyFont="1" applyFill="1" applyBorder="1" applyAlignment="1" applyProtection="1">
      <alignment vertical="center" wrapText="1"/>
      <protection/>
    </xf>
    <xf numFmtId="0" fontId="6" fillId="0" borderId="13" xfId="62" applyFont="1" applyFill="1" applyBorder="1" applyAlignment="1" applyProtection="1">
      <alignment horizontal="left" vertical="center" wrapText="1" indent="2"/>
      <protection/>
    </xf>
    <xf numFmtId="0" fontId="6" fillId="0" borderId="13" xfId="62" applyFont="1" applyFill="1" applyBorder="1" applyAlignment="1" applyProtection="1">
      <alignment horizontal="left" vertical="center" wrapText="1" indent="3"/>
      <protection/>
    </xf>
    <xf numFmtId="0" fontId="6" fillId="0" borderId="13" xfId="62" applyFont="1" applyFill="1" applyBorder="1" applyAlignment="1" applyProtection="1">
      <alignment horizontal="left" vertical="center" wrapText="1" indent="4"/>
      <protection/>
    </xf>
    <xf numFmtId="49" fontId="6" fillId="0" borderId="41" xfId="72" applyNumberFormat="1" applyFont="1" applyFill="1" applyBorder="1" applyAlignment="1" applyProtection="1">
      <alignment horizontal="center" vertical="center" wrapText="1"/>
      <protection/>
    </xf>
    <xf numFmtId="0" fontId="6" fillId="0" borderId="41" xfId="62" applyFont="1" applyFill="1" applyBorder="1" applyAlignment="1" applyProtection="1">
      <alignment horizontal="left" vertical="center" wrapText="1" indent="2"/>
      <protection/>
    </xf>
    <xf numFmtId="0" fontId="6" fillId="0" borderId="41" xfId="70" applyNumberFormat="1" applyFont="1" applyFill="1" applyBorder="1" applyAlignment="1" applyProtection="1">
      <alignment horizontal="left" vertical="center" wrapText="1"/>
      <protection/>
    </xf>
    <xf numFmtId="49" fontId="6" fillId="0" borderId="41" xfId="72" applyNumberFormat="1" applyFont="1" applyFill="1" applyBorder="1" applyAlignment="1" applyProtection="1">
      <alignment vertical="center" wrapText="1"/>
      <protection/>
    </xf>
    <xf numFmtId="49" fontId="6" fillId="0" borderId="0" xfId="72" applyNumberFormat="1" applyFont="1" applyFill="1" applyBorder="1" applyAlignment="1" applyProtection="1">
      <alignment horizontal="center" vertical="center" wrapText="1"/>
      <protection/>
    </xf>
    <xf numFmtId="49" fontId="6" fillId="0" borderId="0" xfId="72" applyNumberFormat="1" applyFont="1" applyFill="1" applyBorder="1" applyAlignment="1" applyProtection="1">
      <alignment vertical="center" wrapText="1"/>
      <protection/>
    </xf>
    <xf numFmtId="0" fontId="6" fillId="0" borderId="13" xfId="72" applyNumberFormat="1" applyFont="1" applyFill="1" applyBorder="1" applyAlignment="1" applyProtection="1">
      <alignment horizontal="left" vertical="top" wrapText="1"/>
      <protection/>
    </xf>
    <xf numFmtId="49" fontId="78" fillId="0" borderId="0" xfId="51" applyNumberFormat="1" applyFont="1" applyFill="1" applyBorder="1" applyAlignment="1" applyProtection="1">
      <alignment horizontal="center" vertical="center" wrapText="1"/>
      <protection/>
    </xf>
    <xf numFmtId="0" fontId="6" fillId="0" borderId="0" xfId="72" applyFont="1" applyFill="1" applyAlignment="1" applyProtection="1">
      <alignment vertical="center"/>
      <protection/>
    </xf>
    <xf numFmtId="0" fontId="6" fillId="0" borderId="0" xfId="72" applyNumberFormat="1" applyFont="1" applyFill="1" applyAlignment="1" applyProtection="1">
      <alignment vertical="center"/>
      <protection/>
    </xf>
    <xf numFmtId="0" fontId="6" fillId="0" borderId="43" xfId="72" applyFont="1" applyFill="1" applyBorder="1" applyAlignment="1" applyProtection="1">
      <alignment vertical="center"/>
      <protection/>
    </xf>
    <xf numFmtId="49" fontId="0" fillId="0" borderId="0" xfId="0" applyFill="1" applyBorder="1" applyProtection="1">
      <protection/>
    </xf>
    <xf numFmtId="49" fontId="0" fillId="0" borderId="46" xfId="0" applyFill="1" applyBorder="1" applyAlignment="1" applyProtection="1">
      <alignment horizontal="left" vertical="center" indent="1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0" fontId="34" fillId="0" borderId="0" xfId="58" applyNumberFormat="1" applyFill="1" applyBorder="1" applyAlignment="1" applyProtection="1">
      <alignment horizontal="right" vertical="center"/>
      <protection/>
    </xf>
    <xf numFmtId="49" fontId="0" fillId="0" borderId="14" xfId="70" applyNumberFormat="1" applyFont="1" applyFill="1" applyBorder="1" applyAlignment="1" applyProtection="1">
      <alignment horizontal="center" vertical="center" wrapText="1"/>
      <protection/>
    </xf>
    <xf numFmtId="49" fontId="6" fillId="5" borderId="33" xfId="72" applyNumberFormat="1" applyFont="1" applyFill="1" applyBorder="1" applyAlignment="1" applyProtection="1">
      <alignment horizontal="left" vertical="center" wrapText="1"/>
      <protection locked="0"/>
    </xf>
    <xf numFmtId="49" fontId="6" fillId="0" borderId="0" xfId="0" applyNumberFormat="1" applyFont="1" applyAlignment="1" applyProtection="1">
      <alignment vertical="top" wrapText="1"/>
      <protection/>
    </xf>
    <xf numFmtId="49" fontId="6" fillId="39" borderId="13" xfId="72" applyNumberFormat="1" applyFont="1" applyFill="1" applyBorder="1" applyAlignment="1" applyProtection="1">
      <alignment horizontal="left" vertical="center" wrapText="1" indent="1"/>
      <protection locked="0"/>
    </xf>
    <xf numFmtId="49" fontId="6" fillId="39" borderId="13" xfId="72" applyNumberFormat="1" applyFont="1" applyFill="1" applyBorder="1" applyAlignment="1" applyProtection="1">
      <alignment horizontal="left" vertical="center" wrapText="1"/>
      <protection locked="0"/>
    </xf>
    <xf numFmtId="0" fontId="2" fillId="0" borderId="0" xfId="73" applyNumberFormat="1">
      <alignment/>
      <protection/>
    </xf>
    <xf numFmtId="0" fontId="6" fillId="37" borderId="33" xfId="70" applyNumberFormat="1" applyFont="1" applyFill="1" applyBorder="1" applyAlignment="1" applyProtection="1">
      <alignment horizontal="left" vertical="center" wrapText="1"/>
      <protection/>
    </xf>
    <xf numFmtId="0" fontId="6" fillId="0" borderId="33" xfId="70" applyNumberFormat="1" applyFont="1" applyFill="1" applyBorder="1" applyAlignment="1" applyProtection="1">
      <alignment horizontal="center" vertical="center" wrapText="1"/>
      <protection/>
    </xf>
    <xf numFmtId="49" fontId="0" fillId="0" borderId="13" xfId="0" applyFont="1" applyBorder="1" applyAlignment="1">
      <alignment horizontal="justify" vertical="center" wrapText="1"/>
    </xf>
    <xf numFmtId="0" fontId="6" fillId="0" borderId="47" xfId="0" applyNumberFormat="1" applyFont="1" applyBorder="1" applyAlignment="1" applyProtection="1">
      <alignment vertical="top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49" fontId="32" fillId="38" borderId="0" xfId="0" applyNumberFormat="1" applyFont="1" applyFill="1" applyAlignment="1" applyProtection="1">
      <alignment horizontal="center" vertical="top" wrapText="1"/>
      <protection/>
    </xf>
    <xf numFmtId="49" fontId="79" fillId="0" borderId="0" xfId="0" applyFont="1" applyAlignment="1">
      <alignment horizontal="left" vertical="center" wrapText="1" indent="1"/>
    </xf>
    <xf numFmtId="49" fontId="0" fillId="0" borderId="13" xfId="0" applyFont="1" applyBorder="1" applyAlignment="1">
      <alignment vertical="top" wrapText="1"/>
    </xf>
    <xf numFmtId="0" fontId="6" fillId="0" borderId="0" xfId="72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0" borderId="13" xfId="51" applyFont="1" applyFill="1" applyBorder="1" applyAlignment="1" applyProtection="1">
      <alignment horizontal="center" vertical="center" wrapText="1"/>
      <protection/>
    </xf>
    <xf numFmtId="49" fontId="6" fillId="0" borderId="0" xfId="118">
      <alignment vertical="top"/>
      <protection/>
    </xf>
    <xf numFmtId="0" fontId="6" fillId="0" borderId="0" xfId="50" applyFont="1" applyFill="1" applyBorder="1" applyAlignment="1" applyProtection="1">
      <alignment horizontal="left" vertical="center" wrapText="1"/>
      <protection/>
    </xf>
    <xf numFmtId="0" fontId="6" fillId="0" borderId="13" xfId="72" applyFont="1" applyFill="1" applyBorder="1" applyAlignment="1" applyProtection="1">
      <alignment horizontal="left" vertical="center" wrapText="1" indent="1"/>
      <protection/>
    </xf>
    <xf numFmtId="3" fontId="6" fillId="0" borderId="33" xfId="72" applyNumberFormat="1" applyFont="1" applyFill="1" applyBorder="1" applyAlignment="1" applyProtection="1">
      <alignment vertical="center" wrapText="1"/>
      <protection/>
    </xf>
    <xf numFmtId="3" fontId="6" fillId="5" borderId="33" xfId="72" applyNumberFormat="1" applyFont="1" applyFill="1" applyBorder="1" applyAlignment="1" applyProtection="1">
      <alignment horizontal="left" vertical="center" wrapText="1"/>
      <protection locked="0"/>
    </xf>
    <xf numFmtId="4" fontId="6" fillId="0" borderId="33" xfId="72" applyNumberFormat="1" applyFont="1" applyFill="1" applyBorder="1" applyAlignment="1" applyProtection="1">
      <alignment horizontal="right" vertical="center" wrapText="1"/>
      <protection/>
    </xf>
    <xf numFmtId="0" fontId="11" fillId="0" borderId="0" xfId="72" applyFont="1" applyFill="1" applyBorder="1" applyAlignment="1" applyProtection="1">
      <alignment vertical="center" wrapText="1"/>
      <protection/>
    </xf>
    <xf numFmtId="49" fontId="6" fillId="0" borderId="0" xfId="72" applyNumberFormat="1" applyFont="1" applyFill="1" applyBorder="1" applyAlignment="1" applyProtection="1">
      <alignment horizontal="left" vertical="center" wrapText="1"/>
      <protection/>
    </xf>
    <xf numFmtId="4" fontId="6" fillId="0" borderId="0" xfId="72" applyNumberFormat="1" applyFont="1" applyFill="1" applyBorder="1" applyAlignment="1" applyProtection="1">
      <alignment horizontal="right" vertical="center" wrapText="1"/>
      <protection/>
    </xf>
    <xf numFmtId="0" fontId="46" fillId="0" borderId="0" xfId="72" applyFont="1" applyFill="1" applyBorder="1" applyAlignment="1" applyProtection="1">
      <alignment vertical="center" wrapText="1"/>
      <protection/>
    </xf>
    <xf numFmtId="0" fontId="6" fillId="0" borderId="37" xfId="72" applyFont="1" applyFill="1" applyBorder="1" applyAlignment="1" applyProtection="1">
      <alignment horizontal="center" vertical="center" wrapText="1"/>
      <protection/>
    </xf>
    <xf numFmtId="0" fontId="6" fillId="0" borderId="35" xfId="72" applyFont="1" applyFill="1" applyBorder="1" applyAlignment="1" applyProtection="1">
      <alignment vertical="center" wrapText="1"/>
      <protection/>
    </xf>
    <xf numFmtId="4" fontId="6" fillId="0" borderId="48" xfId="72" applyNumberFormat="1" applyFont="1" applyFill="1" applyBorder="1" applyAlignment="1" applyProtection="1">
      <alignment horizontal="right" vertical="center" wrapText="1"/>
      <protection/>
    </xf>
    <xf numFmtId="49" fontId="6" fillId="5" borderId="13" xfId="72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protection/>
    </xf>
    <xf numFmtId="170" fontId="6" fillId="0" borderId="13" xfId="72" applyNumberFormat="1" applyFont="1" applyFill="1" applyBorder="1" applyAlignment="1" applyProtection="1">
      <alignment horizontal="center" vertical="center" wrapText="1"/>
      <protection/>
    </xf>
    <xf numFmtId="49" fontId="27" fillId="0" borderId="34" xfId="51" applyNumberFormat="1" applyFont="1" applyFill="1" applyBorder="1" applyAlignment="1" applyProtection="1">
      <alignment horizontal="center" vertical="center" wrapText="1"/>
      <protection/>
    </xf>
    <xf numFmtId="49" fontId="6" fillId="0" borderId="0" xfId="70" applyNumberFormat="1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center" vertical="center" wrapText="1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0" fillId="0" borderId="13" xfId="0" applyNumberFormat="1" applyFill="1" applyBorder="1" applyAlignment="1">
      <alignment horizontal="center" vertical="center"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22" fontId="6" fillId="0" borderId="0" xfId="66" applyNumberFormat="1" applyFont="1" applyAlignment="1" applyProtection="1">
      <alignment horizontal="left" vertical="center" wrapText="1"/>
      <protection/>
    </xf>
    <xf numFmtId="49" fontId="6" fillId="37" borderId="13" xfId="70" applyNumberFormat="1" applyFont="1" applyFill="1" applyBorder="1" applyAlignment="1" applyProtection="1">
      <alignment horizontal="center" vertical="center" wrapText="1"/>
      <protection/>
    </xf>
    <xf numFmtId="0" fontId="6" fillId="37" borderId="14" xfId="69" applyNumberFormat="1" applyFont="1" applyFill="1" applyBorder="1" applyAlignment="1" applyProtection="1">
      <alignment horizontal="center" vertical="center" wrapText="1"/>
      <protection/>
    </xf>
    <xf numFmtId="49" fontId="31" fillId="0" borderId="13" xfId="51" applyNumberFormat="1" applyFont="1" applyFill="1" applyBorder="1" applyAlignment="1" applyProtection="1">
      <alignment horizontal="center" vertical="center" wrapText="1"/>
      <protection/>
    </xf>
    <xf numFmtId="49" fontId="14" fillId="0" borderId="0" xfId="59" applyFont="1" applyFill="1" applyBorder="1" applyAlignment="1" applyProtection="1">
      <alignment horizontal="left" wrapText="1"/>
      <protection/>
    </xf>
    <xf numFmtId="0" fontId="18" fillId="0" borderId="0" xfId="38" applyFont="1" applyFill="1" applyBorder="1" applyAlignment="1" applyProtection="1">
      <alignment horizontal="left" vertical="top" wrapText="1"/>
      <protection/>
    </xf>
    <xf numFmtId="49" fontId="14" fillId="0" borderId="0" xfId="59" applyFont="1" applyFill="1" applyBorder="1" applyAlignment="1" applyProtection="1">
      <alignment horizontal="justify" vertical="justify" wrapText="1"/>
      <protection/>
    </xf>
    <xf numFmtId="0" fontId="14" fillId="0" borderId="0" xfId="65" applyFont="1" applyFill="1" applyBorder="1" applyAlignment="1" applyProtection="1">
      <alignment vertical="top" wrapText="1"/>
      <protection/>
    </xf>
    <xf numFmtId="49" fontId="0" fillId="0" borderId="0" xfId="0" applyFill="1" applyBorder="1" applyProtection="1">
      <protection/>
    </xf>
    <xf numFmtId="0" fontId="32" fillId="0" borderId="0" xfId="59" applyNumberFormat="1" applyFont="1" applyFill="1" applyBorder="1" applyAlignment="1" applyProtection="1">
      <alignment horizontal="left" vertical="center" wrapText="1"/>
      <protection/>
    </xf>
    <xf numFmtId="0" fontId="0" fillId="0" borderId="0" xfId="59" applyNumberFormat="1" applyFont="1" applyFill="1" applyBorder="1" applyAlignment="1" applyProtection="1">
      <alignment horizontal="justify" vertical="top" wrapText="1"/>
      <protection/>
    </xf>
    <xf numFmtId="49" fontId="48" fillId="0" borderId="0" xfId="46" applyNumberFormat="1" applyBorder="1" applyAlignment="1" applyProtection="1">
      <alignment vertical="center"/>
      <protection/>
    </xf>
    <xf numFmtId="49" fontId="25" fillId="0" borderId="0" xfId="49" applyNumberFormat="1" applyFont="1" applyFill="1" applyBorder="1" applyAlignment="1" applyProtection="1">
      <alignment horizontal="left" vertical="top" wrapText="1" indent="1"/>
      <protection/>
    </xf>
    <xf numFmtId="0" fontId="14" fillId="0" borderId="0" xfId="59" applyNumberFormat="1" applyFont="1" applyFill="1" applyBorder="1" applyAlignment="1" applyProtection="1">
      <alignment horizontal="justify" vertical="center" wrapText="1"/>
      <protection/>
    </xf>
    <xf numFmtId="0" fontId="14" fillId="0" borderId="0" xfId="59" applyNumberFormat="1" applyFont="1" applyFill="1" applyBorder="1" applyAlignment="1" applyProtection="1">
      <alignment horizontal="justify" vertical="top" wrapText="1"/>
      <protection/>
    </xf>
    <xf numFmtId="0" fontId="18" fillId="0" borderId="0" xfId="38" applyFont="1" applyFill="1" applyBorder="1" applyAlignment="1" applyProtection="1">
      <alignment horizontal="left" vertical="center" wrapText="1"/>
      <protection/>
    </xf>
    <xf numFmtId="49" fontId="58" fillId="0" borderId="0" xfId="47" applyNumberFormat="1" applyFont="1" applyFill="1" applyBorder="1" applyAlignment="1" applyProtection="1">
      <alignment horizontal="left" vertical="top" wrapText="1"/>
      <protection/>
    </xf>
    <xf numFmtId="0" fontId="18" fillId="0" borderId="36" xfId="38" applyFont="1" applyFill="1" applyBorder="1" applyAlignment="1" applyProtection="1">
      <alignment horizontal="left" vertical="center" wrapText="1"/>
      <protection/>
    </xf>
    <xf numFmtId="0" fontId="18" fillId="0" borderId="49" xfId="38" applyFont="1" applyFill="1" applyBorder="1" applyAlignment="1" applyProtection="1">
      <alignment horizontal="left" vertical="center" wrapText="1"/>
      <protection/>
    </xf>
    <xf numFmtId="0" fontId="18" fillId="0" borderId="43" xfId="38" applyFont="1" applyFill="1" applyBorder="1" applyAlignment="1" applyProtection="1">
      <alignment horizontal="left" vertical="center" wrapText="1"/>
      <protection/>
    </xf>
    <xf numFmtId="49" fontId="14" fillId="0" borderId="0" xfId="59" applyFont="1" applyFill="1" applyBorder="1" applyAlignment="1" applyProtection="1">
      <alignment horizontal="left" vertical="top" wrapText="1" indent="1"/>
      <protection/>
    </xf>
    <xf numFmtId="49" fontId="14" fillId="0" borderId="50" xfId="59" applyFont="1" applyFill="1" applyBorder="1" applyAlignment="1" applyProtection="1">
      <alignment vertical="center" wrapText="1"/>
      <protection/>
    </xf>
    <xf numFmtId="49" fontId="14" fillId="0" borderId="0" xfId="59" applyFont="1" applyFill="1" applyBorder="1" applyAlignment="1" applyProtection="1">
      <alignment vertical="center" wrapText="1"/>
      <protection/>
    </xf>
    <xf numFmtId="0" fontId="0" fillId="0" borderId="0" xfId="0" applyNumberFormat="1" applyFill="1" applyProtection="1">
      <protection/>
    </xf>
    <xf numFmtId="0" fontId="0" fillId="0" borderId="0" xfId="0" applyNumberFormat="1" applyFill="1" applyAlignment="1" applyProtection="1">
      <alignment vertical="center"/>
      <protection/>
    </xf>
    <xf numFmtId="0" fontId="18" fillId="2" borderId="16" xfId="44" applyNumberFormat="1" applyFont="1" applyFill="1" applyBorder="1" applyAlignment="1" applyProtection="1">
      <alignment horizontal="center" vertical="center" wrapText="1"/>
      <protection/>
    </xf>
    <xf numFmtId="0" fontId="18" fillId="2" borderId="51" xfId="44" applyNumberFormat="1" applyFont="1" applyFill="1" applyBorder="1" applyAlignment="1" applyProtection="1">
      <alignment horizontal="center" vertical="center" wrapText="1"/>
      <protection/>
    </xf>
    <xf numFmtId="0" fontId="18" fillId="2" borderId="17" xfId="44" applyNumberFormat="1" applyFont="1" applyFill="1" applyBorder="1" applyAlignment="1" applyProtection="1">
      <alignment horizontal="center" vertical="center" wrapText="1"/>
      <protection/>
    </xf>
    <xf numFmtId="49" fontId="14" fillId="0" borderId="50" xfId="59" applyFont="1" applyFill="1" applyBorder="1" applyAlignment="1" applyProtection="1">
      <alignment horizontal="left" vertical="center" wrapText="1"/>
      <protection/>
    </xf>
    <xf numFmtId="49" fontId="14" fillId="0" borderId="0" xfId="59" applyFont="1" applyFill="1" applyBorder="1" applyAlignment="1" applyProtection="1">
      <alignment horizontal="left" vertical="center" wrapText="1"/>
      <protection/>
    </xf>
    <xf numFmtId="0" fontId="6" fillId="0" borderId="51" xfId="69" applyFont="1" applyFill="1" applyBorder="1" applyAlignment="1" applyProtection="1">
      <alignment horizontal="left" vertical="center" wrapText="1" indent="1"/>
      <protection/>
    </xf>
    <xf numFmtId="0" fontId="6" fillId="0" borderId="0" xfId="69" applyFont="1" applyFill="1" applyAlignment="1" applyProtection="1">
      <alignment vertical="center" wrapText="1"/>
      <protection/>
    </xf>
    <xf numFmtId="14" fontId="6" fillId="37" borderId="13" xfId="70" applyNumberFormat="1" applyFont="1" applyFill="1" applyBorder="1" applyAlignment="1" applyProtection="1">
      <alignment horizontal="left" vertical="center" wrapText="1" indent="1"/>
      <protection/>
    </xf>
    <xf numFmtId="0" fontId="31" fillId="0" borderId="36" xfId="72" applyFont="1" applyFill="1" applyBorder="1" applyAlignment="1" applyProtection="1">
      <alignment horizontal="center" vertical="center" wrapText="1"/>
      <protection/>
    </xf>
    <xf numFmtId="0" fontId="27" fillId="0" borderId="36" xfId="72" applyFont="1" applyFill="1" applyBorder="1" applyAlignment="1" applyProtection="1">
      <alignment horizontal="center" vertical="center" wrapText="1"/>
      <protection/>
    </xf>
    <xf numFmtId="0" fontId="6" fillId="0" borderId="13" xfId="72" applyFont="1" applyFill="1" applyBorder="1" applyAlignment="1" applyProtection="1">
      <alignment horizontal="center" vertical="center" wrapText="1"/>
      <protection/>
    </xf>
    <xf numFmtId="0" fontId="6" fillId="37" borderId="37" xfId="72" applyNumberFormat="1" applyFont="1" applyFill="1" applyBorder="1" applyAlignment="1" applyProtection="1">
      <alignment horizontal="left" vertical="center" wrapText="1" indent="1"/>
      <protection/>
    </xf>
    <xf numFmtId="0" fontId="6" fillId="39" borderId="49" xfId="72" applyNumberFormat="1" applyFont="1" applyFill="1" applyBorder="1" applyAlignment="1" applyProtection="1">
      <alignment horizontal="left" vertical="center" wrapText="1" indent="1"/>
      <protection/>
    </xf>
    <xf numFmtId="0" fontId="6" fillId="39" borderId="44" xfId="72" applyNumberFormat="1" applyFont="1" applyFill="1" applyBorder="1" applyAlignment="1" applyProtection="1">
      <alignment horizontal="left" vertical="center" wrapText="1" indent="1"/>
      <protection/>
    </xf>
    <xf numFmtId="14" fontId="31" fillId="0" borderId="37" xfId="70" applyNumberFormat="1" applyFont="1" applyFill="1" applyBorder="1" applyAlignment="1" applyProtection="1">
      <alignment horizontal="center" vertical="center" wrapText="1"/>
      <protection/>
    </xf>
    <xf numFmtId="14" fontId="31" fillId="0" borderId="49" xfId="70" applyNumberFormat="1" applyFont="1" applyFill="1" applyBorder="1" applyAlignment="1" applyProtection="1">
      <alignment horizontal="center" vertical="center" wrapText="1"/>
      <protection/>
    </xf>
    <xf numFmtId="14" fontId="44" fillId="0" borderId="44" xfId="70" applyNumberFormat="1" applyFont="1" applyFill="1" applyBorder="1" applyAlignment="1" applyProtection="1">
      <alignment horizontal="center" vertical="center" wrapText="1"/>
      <protection/>
    </xf>
    <xf numFmtId="170" fontId="6" fillId="0" borderId="33" xfId="72" applyNumberFormat="1" applyFont="1" applyFill="1" applyBorder="1" applyAlignment="1" applyProtection="1">
      <alignment horizontal="center" vertical="center" wrapText="1"/>
      <protection/>
    </xf>
    <xf numFmtId="170" fontId="6" fillId="0" borderId="35" xfId="72" applyNumberFormat="1" applyFont="1" applyFill="1" applyBorder="1" applyAlignment="1" applyProtection="1">
      <alignment horizontal="center" vertical="center" wrapText="1"/>
      <protection/>
    </xf>
    <xf numFmtId="170" fontId="6" fillId="0" borderId="13" xfId="72" applyNumberFormat="1" applyFont="1" applyFill="1" applyBorder="1" applyAlignment="1" applyProtection="1">
      <alignment horizontal="center" vertical="center" wrapText="1"/>
      <protection/>
    </xf>
    <xf numFmtId="49" fontId="27" fillId="0" borderId="34" xfId="51" applyNumberFormat="1" applyFont="1" applyFill="1" applyBorder="1" applyAlignment="1" applyProtection="1">
      <alignment horizontal="center" vertical="center" wrapText="1"/>
      <protection/>
    </xf>
    <xf numFmtId="0" fontId="18" fillId="0" borderId="35" xfId="50" applyFont="1" applyFill="1" applyBorder="1" applyAlignment="1" applyProtection="1">
      <alignment horizontal="left" vertical="center" wrapText="1" indent="1"/>
      <protection/>
    </xf>
    <xf numFmtId="0" fontId="18" fillId="0" borderId="13" xfId="50" applyFont="1" applyFill="1" applyBorder="1" applyAlignment="1" applyProtection="1">
      <alignment horizontal="left" vertical="center" wrapText="1" indent="1"/>
      <protection/>
    </xf>
    <xf numFmtId="0" fontId="18" fillId="0" borderId="33" xfId="50" applyFont="1" applyFill="1" applyBorder="1" applyAlignment="1" applyProtection="1">
      <alignment horizontal="left" vertical="center" wrapText="1" indent="1"/>
      <protection/>
    </xf>
    <xf numFmtId="0" fontId="6" fillId="0" borderId="0" xfId="72" applyFont="1" applyFill="1" applyBorder="1" applyAlignment="1" applyProtection="1">
      <alignment horizontal="center" vertical="center" wrapText="1"/>
      <protection/>
    </xf>
    <xf numFmtId="49" fontId="6" fillId="0" borderId="0" xfId="70" applyNumberFormat="1" applyFont="1" applyFill="1" applyBorder="1" applyAlignment="1" applyProtection="1">
      <alignment horizontal="center" vertical="center" wrapText="1"/>
      <protection/>
    </xf>
    <xf numFmtId="4" fontId="6" fillId="0" borderId="13" xfId="52" applyFont="1" applyFill="1" applyBorder="1" applyAlignment="1" applyProtection="1">
      <alignment horizontal="center" vertical="center" wrapText="1"/>
      <protection/>
    </xf>
    <xf numFmtId="0" fontId="6" fillId="43" borderId="0" xfId="62" applyFont="1" applyFill="1" applyBorder="1" applyAlignment="1" applyProtection="1">
      <alignment horizontal="center" vertical="center" wrapText="1"/>
      <protection/>
    </xf>
    <xf numFmtId="0" fontId="6" fillId="0" borderId="13" xfId="62" applyFont="1" applyFill="1" applyBorder="1" applyAlignment="1" applyProtection="1">
      <alignment horizontal="center" vertical="center" wrapText="1"/>
      <protection/>
    </xf>
    <xf numFmtId="0" fontId="6" fillId="0" borderId="42" xfId="58" applyNumberFormat="1" applyFont="1" applyBorder="1" applyAlignment="1" applyProtection="1">
      <alignment horizontal="left" vertical="center" wrapText="1" indent="1"/>
      <protection/>
    </xf>
    <xf numFmtId="0" fontId="6" fillId="0" borderId="37" xfId="58" applyNumberFormat="1" applyFont="1" applyBorder="1" applyAlignment="1" applyProtection="1">
      <alignment horizontal="left" vertical="center" wrapText="1" indent="1"/>
      <protection/>
    </xf>
    <xf numFmtId="0" fontId="6" fillId="0" borderId="40" xfId="58" applyNumberFormat="1" applyFont="1" applyBorder="1" applyAlignment="1" applyProtection="1">
      <alignment horizontal="left" vertical="center" wrapText="1" indent="1"/>
      <protection/>
    </xf>
    <xf numFmtId="0" fontId="6" fillId="0" borderId="52" xfId="58" applyNumberFormat="1" applyFont="1" applyBorder="1" applyAlignment="1" applyProtection="1">
      <alignment horizontal="left" vertical="center" indent="1"/>
      <protection/>
    </xf>
    <xf numFmtId="0" fontId="6" fillId="0" borderId="44" xfId="58" applyNumberFormat="1" applyFont="1" applyBorder="1" applyAlignment="1" applyProtection="1">
      <alignment horizontal="left" vertical="center" indent="1"/>
      <protection/>
    </xf>
    <xf numFmtId="0" fontId="6" fillId="0" borderId="48" xfId="58" applyNumberFormat="1" applyFont="1" applyBorder="1" applyAlignment="1" applyProtection="1">
      <alignment horizontal="left" vertical="center" indent="1"/>
      <protection/>
    </xf>
    <xf numFmtId="0" fontId="34" fillId="0" borderId="0" xfId="58" applyNumberFormat="1" applyFill="1" applyBorder="1" applyAlignment="1" applyProtection="1">
      <alignment horizontal="center" vertical="center"/>
      <protection/>
    </xf>
    <xf numFmtId="0" fontId="6" fillId="0" borderId="0" xfId="62" applyFont="1" applyFill="1" applyBorder="1" applyAlignment="1" applyProtection="1">
      <alignment horizontal="right" vertical="center" wrapText="1"/>
      <protection/>
    </xf>
    <xf numFmtId="0" fontId="6" fillId="0" borderId="0" xfId="50" applyFont="1" applyFill="1" applyBorder="1" applyAlignment="1" applyProtection="1">
      <alignment horizontal="center" vertical="center" wrapText="1"/>
      <protection/>
    </xf>
    <xf numFmtId="0" fontId="34" fillId="0" borderId="0" xfId="58" applyNumberFormat="1" applyFill="1" applyBorder="1" applyAlignment="1" applyProtection="1">
      <alignment horizontal="right" vertical="center"/>
      <protection/>
    </xf>
    <xf numFmtId="49" fontId="6" fillId="37" borderId="37" xfId="70" applyNumberFormat="1" applyFont="1" applyFill="1" applyBorder="1" applyAlignment="1" applyProtection="1">
      <alignment horizontal="left" vertical="center" wrapText="1" indent="2"/>
      <protection/>
    </xf>
    <xf numFmtId="49" fontId="6" fillId="44" borderId="49" xfId="70" applyNumberFormat="1" applyFont="1" applyFill="1" applyBorder="1" applyAlignment="1" applyProtection="1">
      <alignment horizontal="left" vertical="center" wrapText="1" indent="2"/>
      <protection/>
    </xf>
    <xf numFmtId="49" fontId="6" fillId="44" borderId="44" xfId="70" applyNumberFormat="1" applyFont="1" applyFill="1" applyBorder="1" applyAlignment="1" applyProtection="1">
      <alignment horizontal="left" vertical="center" wrapText="1" indent="2"/>
      <protection/>
    </xf>
    <xf numFmtId="49" fontId="6" fillId="37" borderId="13" xfId="70" applyNumberFormat="1" applyFont="1" applyFill="1" applyBorder="1" applyAlignment="1" applyProtection="1">
      <alignment horizontal="center" vertical="center" wrapText="1"/>
      <protection/>
    </xf>
    <xf numFmtId="49" fontId="6" fillId="44" borderId="13" xfId="70" applyNumberFormat="1" applyFont="1" applyFill="1" applyBorder="1" applyAlignment="1" applyProtection="1">
      <alignment horizontal="center" vertical="center" wrapText="1"/>
      <protection/>
    </xf>
    <xf numFmtId="49" fontId="6" fillId="0" borderId="13" xfId="51" applyNumberFormat="1" applyFont="1" applyFill="1" applyBorder="1" applyAlignment="1" applyProtection="1">
      <alignment horizontal="center" vertical="center" wrapText="1"/>
      <protection/>
    </xf>
    <xf numFmtId="0" fontId="52" fillId="0" borderId="13" xfId="57" applyNumberFormat="1" applyFont="1" applyBorder="1" applyAlignment="1" applyProtection="1">
      <alignment horizontal="center" vertical="center" wrapText="1"/>
      <protection/>
    </xf>
    <xf numFmtId="14" fontId="44" fillId="0" borderId="37" xfId="70" applyNumberFormat="1" applyFont="1" applyFill="1" applyBorder="1" applyAlignment="1" applyProtection="1">
      <alignment horizontal="center" vertical="center" wrapText="1"/>
      <protection/>
    </xf>
    <xf numFmtId="14" fontId="44" fillId="0" borderId="49" xfId="70" applyNumberFormat="1" applyFont="1" applyFill="1" applyBorder="1" applyAlignment="1" applyProtection="1">
      <alignment horizontal="center" vertical="center" wrapText="1"/>
      <protection/>
    </xf>
    <xf numFmtId="0" fontId="52" fillId="0" borderId="37" xfId="54" applyNumberFormat="1" applyFont="1" applyFill="1" applyBorder="1" applyAlignment="1" applyProtection="1">
      <alignment horizontal="left" vertical="center" wrapText="1" indent="1"/>
      <protection/>
    </xf>
    <xf numFmtId="0" fontId="52" fillId="0" borderId="44" xfId="54" applyNumberFormat="1" applyFont="1" applyFill="1" applyBorder="1" applyAlignment="1" applyProtection="1">
      <alignment horizontal="left" vertical="center" wrapText="1" indent="1"/>
      <protection/>
    </xf>
    <xf numFmtId="49" fontId="27" fillId="0" borderId="33" xfId="51" applyNumberFormat="1" applyFont="1" applyFill="1" applyBorder="1" applyAlignment="1" applyProtection="1">
      <alignment horizontal="center" vertical="center" wrapText="1"/>
      <protection/>
    </xf>
    <xf numFmtId="49" fontId="27" fillId="0" borderId="35" xfId="51" applyNumberFormat="1" applyFont="1" applyFill="1" applyBorder="1" applyAlignment="1" applyProtection="1">
      <alignment horizontal="center" vertical="center" wrapText="1"/>
      <protection/>
    </xf>
    <xf numFmtId="0" fontId="6" fillId="0" borderId="16" xfId="72" applyFont="1" applyFill="1" applyBorder="1" applyAlignment="1" applyProtection="1">
      <alignment horizontal="center" vertical="center" wrapText="1"/>
      <protection/>
    </xf>
    <xf numFmtId="0" fontId="6" fillId="0" borderId="17" xfId="72" applyFont="1" applyFill="1" applyBorder="1" applyAlignment="1" applyProtection="1">
      <alignment horizontal="center" vertical="center" wrapText="1"/>
      <protection/>
    </xf>
    <xf numFmtId="0" fontId="6" fillId="0" borderId="41" xfId="50" applyFont="1" applyFill="1" applyBorder="1" applyAlignment="1" applyProtection="1">
      <alignment horizontal="left" vertical="center" wrapText="1"/>
      <protection/>
    </xf>
    <xf numFmtId="0" fontId="6" fillId="0" borderId="46" xfId="50" applyFont="1" applyFill="1" applyBorder="1" applyAlignment="1" applyProtection="1">
      <alignment horizontal="left" vertical="center" wrapText="1"/>
      <protection/>
    </xf>
    <xf numFmtId="49" fontId="0" fillId="2" borderId="33" xfId="0" applyFill="1" applyBorder="1" applyAlignment="1" applyProtection="1">
      <alignment horizontal="left" vertical="center" indent="1"/>
      <protection/>
    </xf>
    <xf numFmtId="49" fontId="0" fillId="2" borderId="34" xfId="0" applyFill="1" applyBorder="1" applyAlignment="1" applyProtection="1">
      <alignment horizontal="left" vertical="center" indent="1"/>
      <protection/>
    </xf>
    <xf numFmtId="49" fontId="0" fillId="2" borderId="35" xfId="0" applyFill="1" applyBorder="1" applyAlignment="1" applyProtection="1">
      <alignment horizontal="left" vertical="center" indent="1"/>
      <protection/>
    </xf>
    <xf numFmtId="0" fontId="6" fillId="0" borderId="44" xfId="72" applyFont="1" applyFill="1" applyBorder="1" applyAlignment="1" applyProtection="1">
      <alignment horizontal="center" vertical="center" wrapText="1"/>
      <protection/>
    </xf>
    <xf numFmtId="0" fontId="0" fillId="0" borderId="44" xfId="0" applyNumberFormat="1" applyFill="1" applyBorder="1" applyAlignment="1">
      <alignment horizontal="center" vertical="center"/>
    </xf>
    <xf numFmtId="0" fontId="0" fillId="0" borderId="13" xfId="0" applyNumberFormat="1" applyFill="1" applyBorder="1" applyAlignment="1">
      <alignment horizontal="center" vertical="center"/>
    </xf>
    <xf numFmtId="0" fontId="6" fillId="0" borderId="0" xfId="72" applyFont="1" applyFill="1" applyAlignment="1" applyProtection="1">
      <alignment horizontal="left" vertical="top" wrapText="1"/>
      <protection/>
    </xf>
    <xf numFmtId="0" fontId="6" fillId="0" borderId="37" xfId="72" applyFont="1" applyFill="1" applyBorder="1" applyAlignment="1" applyProtection="1">
      <alignment horizontal="center" vertical="center" wrapText="1"/>
      <protection/>
    </xf>
    <xf numFmtId="0" fontId="6" fillId="0" borderId="33" xfId="51" applyFont="1" applyFill="1" applyBorder="1" applyAlignment="1" applyProtection="1">
      <alignment horizontal="left" vertical="top" wrapText="1"/>
      <protection/>
    </xf>
    <xf numFmtId="0" fontId="6" fillId="0" borderId="35" xfId="51" applyFont="1" applyFill="1" applyBorder="1" applyAlignment="1" applyProtection="1">
      <alignment horizontal="left" vertical="top" wrapText="1"/>
      <protection/>
    </xf>
    <xf numFmtId="0" fontId="6" fillId="0" borderId="13" xfId="51" applyFont="1" applyFill="1" applyBorder="1" applyAlignment="1" applyProtection="1">
      <alignment horizontal="center" vertical="center" wrapText="1"/>
      <protection/>
    </xf>
    <xf numFmtId="0" fontId="6" fillId="0" borderId="33" xfId="51" applyFont="1" applyFill="1" applyBorder="1" applyAlignment="1" applyProtection="1">
      <alignment horizontal="center" vertical="center" wrapText="1"/>
      <protection/>
    </xf>
    <xf numFmtId="0" fontId="18" fillId="0" borderId="23" xfId="50" applyFont="1" applyFill="1" applyBorder="1" applyAlignment="1" applyProtection="1">
      <alignment horizontal="left" vertical="center" wrapText="1" indent="1"/>
      <protection/>
    </xf>
    <xf numFmtId="0" fontId="6" fillId="0" borderId="30" xfId="50" applyFont="1" applyFill="1" applyBorder="1" applyAlignment="1" applyProtection="1">
      <alignment horizontal="left" vertical="center" wrapText="1" indent="1"/>
      <protection/>
    </xf>
    <xf numFmtId="0" fontId="6" fillId="0" borderId="37" xfId="72" applyNumberFormat="1" applyFont="1" applyFill="1" applyBorder="1" applyAlignment="1" applyProtection="1">
      <alignment horizontal="left" vertical="top" wrapText="1"/>
      <protection/>
    </xf>
    <xf numFmtId="0" fontId="6" fillId="0" borderId="44" xfId="72" applyNumberFormat="1" applyFont="1" applyFill="1" applyBorder="1" applyAlignment="1" applyProtection="1">
      <alignment horizontal="left" vertical="top" wrapText="1"/>
      <protection/>
    </xf>
    <xf numFmtId="49" fontId="6" fillId="0" borderId="0" xfId="57" applyBorder="1" applyAlignment="1" applyProtection="1">
      <alignment horizontal="left" vertical="top" wrapText="1"/>
      <protection/>
    </xf>
    <xf numFmtId="0" fontId="18" fillId="0" borderId="34" xfId="50" applyFont="1" applyFill="1" applyBorder="1" applyAlignment="1" applyProtection="1">
      <alignment horizontal="left" vertical="center" wrapText="1" indent="1"/>
      <protection/>
    </xf>
    <xf numFmtId="0" fontId="6" fillId="0" borderId="13" xfId="63" applyNumberFormat="1" applyFont="1" applyFill="1" applyBorder="1" applyAlignment="1" applyProtection="1">
      <alignment horizontal="center" vertical="center" wrapText="1"/>
      <protection/>
    </xf>
    <xf numFmtId="0" fontId="6" fillId="0" borderId="23" xfId="50" applyFont="1" applyFill="1" applyBorder="1" applyAlignment="1" applyProtection="1">
      <alignment horizontal="left" vertical="center" wrapText="1" indent="1"/>
      <protection/>
    </xf>
    <xf numFmtId="0" fontId="18" fillId="0" borderId="53" xfId="74" applyFont="1" applyBorder="1" applyAlignment="1">
      <alignment horizontal="left" vertical="center" indent="1"/>
      <protection/>
    </xf>
    <xf numFmtId="0" fontId="8" fillId="38" borderId="13" xfId="0" applyNumberFormat="1" applyFont="1" applyFill="1" applyBorder="1" applyAlignment="1" applyProtection="1">
      <alignment horizontal="center" vertical="center" wrapText="1"/>
      <protection/>
    </xf>
    <xf numFmtId="0" fontId="9" fillId="0" borderId="0" xfId="69" applyFont="1" applyAlignment="1" applyProtection="1">
      <alignment horizontal="left" vertical="center" wrapText="1"/>
      <protection/>
    </xf>
    <xf numFmtId="0" fontId="38" fillId="0" borderId="0" xfId="69" applyFont="1" applyAlignment="1" applyProtection="1">
      <alignment horizontal="left" vertical="top" wrapText="1"/>
      <protection/>
    </xf>
    <xf numFmtId="0" fontId="9" fillId="0" borderId="0" xfId="69" applyFont="1" applyAlignment="1" applyProtection="1">
      <alignment horizontal="justify" vertical="top" wrapText="1"/>
      <protection/>
    </xf>
    <xf numFmtId="0" fontId="38" fillId="0" borderId="0" xfId="69" applyFont="1" applyAlignment="1" applyProtection="1">
      <alignment horizontal="justify" vertical="top" wrapText="1"/>
      <protection/>
    </xf>
    <xf numFmtId="0" fontId="52" fillId="39" borderId="13" xfId="54" applyNumberFormat="1" applyFont="1" applyFill="1" applyBorder="1" applyAlignment="1" applyProtection="1">
      <alignment horizontal="left" vertical="center" wrapText="1" indent="1"/>
      <protection locked="0"/>
    </xf>
    <xf numFmtId="0" fontId="52" fillId="39" borderId="13" xfId="54" applyNumberFormat="1" applyFont="1" applyFill="1" applyBorder="1" applyAlignment="1" applyProtection="1">
      <alignment horizontal="left" vertical="top" indent="1"/>
      <protection locked="0"/>
    </xf>
    <xf numFmtId="0" fontId="52" fillId="0" borderId="13" xfId="54" applyNumberFormat="1" applyFont="1" applyFill="1" applyBorder="1" applyAlignment="1" applyProtection="1">
      <alignment horizontal="left" vertical="center" wrapText="1" indent="1"/>
      <protection/>
    </xf>
    <xf numFmtId="0" fontId="52" fillId="0" borderId="13" xfId="54" applyNumberFormat="1" applyFont="1" applyFill="1" applyBorder="1" applyAlignment="1" applyProtection="1">
      <alignment horizontal="left" vertical="top" indent="1"/>
      <protection/>
    </xf>
    <xf numFmtId="0" fontId="27" fillId="0" borderId="36" xfId="72" applyFont="1" applyFill="1" applyBorder="1" applyAlignment="1" applyProtection="1">
      <alignment horizontal="center" vertical="top" wrapText="1"/>
      <protection/>
    </xf>
    <xf numFmtId="0" fontId="6" fillId="39" borderId="13" xfId="72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72" applyFont="1" applyFill="1" applyBorder="1" applyAlignment="1" applyProtection="1">
      <alignment horizontal="center" vertical="top" wrapText="1"/>
      <protection/>
    </xf>
    <xf numFmtId="14" fontId="44" fillId="0" borderId="13" xfId="70" applyNumberFormat="1" applyFont="1" applyFill="1" applyBorder="1" applyAlignment="1" applyProtection="1">
      <alignment horizontal="center" vertical="center" wrapText="1"/>
      <protection/>
    </xf>
    <xf numFmtId="14" fontId="44" fillId="0" borderId="46" xfId="70" applyNumberFormat="1" applyFont="1" applyFill="1" applyBorder="1" applyAlignment="1" applyProtection="1">
      <alignment horizontal="center" vertical="center" wrapText="1"/>
      <protection/>
    </xf>
    <xf numFmtId="14" fontId="44" fillId="0" borderId="41" xfId="70" applyNumberFormat="1" applyFont="1" applyFill="1" applyBorder="1" applyAlignment="1" applyProtection="1">
      <alignment horizontal="center" vertical="center" wrapText="1"/>
      <protection/>
    </xf>
  </cellXfs>
  <cellStyles count="111">
    <cellStyle name="Normal" xf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 1" xfId="20"/>
    <cellStyle name=" 1 2" xfId="21"/>
    <cellStyle name=" 1_Stage1" xfId="22"/>
    <cellStyle name="_Model_RAB Мой_PR.PROG.WARM.NOTCOMBI.2012.2.16_v1.4(04.04.11) " xfId="23"/>
    <cellStyle name="_Model_RAB Мой_Книга2_PR.PROG.WARM.NOTCOMBI.2012.2.16_v1.4(04.04.11) " xfId="24"/>
    <cellStyle name="_Model_RAB_MRSK_svod_PR.PROG.WARM.NOTCOMBI.2012.2.16_v1.4(04.04.11) " xfId="25"/>
    <cellStyle name="_Model_RAB_MRSK_svod_Книга2_PR.PROG.WARM.NOTCOMBI.2012.2.16_v1.4(04.04.11) " xfId="26"/>
    <cellStyle name="_МОДЕЛЬ_1 (2)_PR.PROG.WARM.NOTCOMBI.2012.2.16_v1.4(04.04.11) " xfId="27"/>
    <cellStyle name="_МОДЕЛЬ_1 (2)_Книга2_PR.PROG.WARM.NOTCOMBI.2012.2.16_v1.4(04.04.11) " xfId="28"/>
    <cellStyle name="_пр 5 тариф RAB_PR.PROG.WARM.NOTCOMBI.2012.2.16_v1.4(04.04.11) " xfId="29"/>
    <cellStyle name="_пр 5 тариф RAB_Книга2_PR.PROG.WARM.NOTCOMBI.2012.2.16_v1.4(04.04.11) " xfId="30"/>
    <cellStyle name="_Расчет RAB_22072008_PR.PROG.WARM.NOTCOMBI.2012.2.16_v1.4(04.04.11) " xfId="31"/>
    <cellStyle name="_Расчет RAB_22072008_Книга2_PR.PROG.WARM.NOTCOMBI.2012.2.16_v1.4(04.04.11) " xfId="32"/>
    <cellStyle name="_Расчет RAB_Лен и МОЭСК_с 2010 года_14.04.2009_со сглаж_version 3.0_без ФСК_PR.PROG.WARM.NOTCOMBI.2012.2.16_v1.4(04.04.11) " xfId="33"/>
    <cellStyle name="_Расчет RAB_Лен и МОЭСК_с 2010 года_14.04.2009_со сглаж_version 3.0_без ФСК_Книга2_PR.PROG.WARM.NOTCOMBI.2012.2.16_v1.4(04.04.11) " xfId="34"/>
    <cellStyle name="Currency [0]" xfId="35"/>
    <cellStyle name="Currency2" xfId="36"/>
    <cellStyle name="Followed Hyperlink" xfId="37"/>
    <cellStyle name="Header 3" xfId="38"/>
    <cellStyle name="Hyperlink" xfId="39"/>
    <cellStyle name="normal" xfId="40"/>
    <cellStyle name="Normal1" xfId="41"/>
    <cellStyle name="Normal2" xfId="42"/>
    <cellStyle name="Percent1" xfId="43"/>
    <cellStyle name="Title 4" xfId="44"/>
    <cellStyle name="Ввод " xfId="45"/>
    <cellStyle name="Hyperlink" xfId="46"/>
    <cellStyle name="Гиперссылка 2" xfId="47"/>
    <cellStyle name="Гиперссылка 2 2" xfId="48"/>
    <cellStyle name="Гиперссылка 4" xfId="49"/>
    <cellStyle name="Заголовок" xfId="50"/>
    <cellStyle name="ЗаголовокСтолбца" xfId="51"/>
    <cellStyle name="Значение" xfId="52"/>
    <cellStyle name="Обычный 12 2" xfId="53"/>
    <cellStyle name="Обычный 15" xfId="54"/>
    <cellStyle name="Обычный 2" xfId="55"/>
    <cellStyle name="Обычный 2 2" xfId="56"/>
    <cellStyle name="Обычный 3" xfId="57"/>
    <cellStyle name="Обычный 3 2" xfId="58"/>
    <cellStyle name="Обычный 3 3" xfId="59"/>
    <cellStyle name="Обычный 5" xfId="60"/>
    <cellStyle name="Обычный_INVEST.WARM.PLAN.4.78(v0.1)" xfId="61"/>
    <cellStyle name="Обычный_JKH.OPEN.INFO.HVS(v3.5)_цены161210" xfId="62"/>
    <cellStyle name="Обычный_JKH.OPEN.INFO.PRICE.VO_v4.0(10.02.11)" xfId="63"/>
    <cellStyle name="Обычный_KRU.TARIFF.FACT-0.3" xfId="64"/>
    <cellStyle name="Обычный_KRU.TARIFF.TE.FACT(v0.5)_import_02.02 2" xfId="65"/>
    <cellStyle name="Обычный_MINENERGO.340.PRIL79(v0.1)" xfId="66"/>
    <cellStyle name="Обычный_PREDEL.JKH.2010(v1.3)" xfId="67"/>
    <cellStyle name="Обычный_razrabotka_sablonov_po_WKU" xfId="68"/>
    <cellStyle name="Обычный_SIMPLE_1_massive2" xfId="69"/>
    <cellStyle name="Обычный_ЖКУ_проект3" xfId="70"/>
    <cellStyle name="Обычный_Макет_налог на прибыль v 0.6" xfId="71"/>
    <cellStyle name="Обычный_Мониторинг инвестиций" xfId="72"/>
    <cellStyle name="Обычный_Новая проверка голубых" xfId="73"/>
    <cellStyle name="Обычный_Шаблон по источникам для Модуля Реестр (2)" xfId="74"/>
    <cellStyle name="Title" xfId="75"/>
    <cellStyle name="Head 1" xfId="76"/>
    <cellStyle name="Head 2" xfId="77"/>
    <cellStyle name="Head 3" xfId="78"/>
    <cellStyle name="Head 4" xfId="79"/>
    <cellStyle name="Хороший" xfId="80"/>
    <cellStyle name="Плохой" xfId="81"/>
    <cellStyle name="Нейтральный" xfId="82"/>
    <cellStyle name="Вывод" xfId="83"/>
    <cellStyle name="Вычисление" xfId="84"/>
    <cellStyle name="Связанная ячейка" xfId="85"/>
    <cellStyle name="Контрольная ячейка" xfId="86"/>
    <cellStyle name="Warning Text" xfId="87"/>
    <cellStyle name="Note" xfId="88"/>
    <cellStyle name="Пояснение" xfId="89"/>
    <cellStyle name="Итог" xfId="90"/>
    <cellStyle name="Акцент1" xfId="91"/>
    <cellStyle name="20% - Акцент1" xfId="92"/>
    <cellStyle name="40% - Акцент1" xfId="93"/>
    <cellStyle name="60% - Акцент1" xfId="94"/>
    <cellStyle name="Акцент2" xfId="95"/>
    <cellStyle name="20% - Акцент2" xfId="96"/>
    <cellStyle name="40% - Акцент2" xfId="97"/>
    <cellStyle name="60% - Акцент2" xfId="98"/>
    <cellStyle name="Акцент3" xfId="99"/>
    <cellStyle name="20% - Акцент3" xfId="100"/>
    <cellStyle name="40% - Акцент3" xfId="101"/>
    <cellStyle name="60% - Акцент3" xfId="102"/>
    <cellStyle name="Акцент4" xfId="103"/>
    <cellStyle name="20% - Акцент4" xfId="104"/>
    <cellStyle name="40% - Акцент4" xfId="105"/>
    <cellStyle name="60% - Акцент4" xfId="106"/>
    <cellStyle name="Акцент5" xfId="107"/>
    <cellStyle name="20% - Акцент5" xfId="108"/>
    <cellStyle name="40% - Акцент5" xfId="109"/>
    <cellStyle name="60% - Акцент5" xfId="110"/>
    <cellStyle name="Акцент6" xfId="111"/>
    <cellStyle name="20% - Акцент6" xfId="112"/>
    <cellStyle name="40% - Акцент6" xfId="113"/>
    <cellStyle name="60% - Акцент6" xfId="114"/>
    <cellStyle name="currency1" xfId="115"/>
    <cellStyle name="currency3" xfId="116"/>
    <cellStyle name="currency4" xfId="117"/>
    <cellStyle name="Обычный 10" xfId="118"/>
    <cellStyle name="Обычный 2 4" xfId="119"/>
    <cellStyle name="Comma" xfId="120"/>
    <cellStyle name="Comma [0]" xfId="121"/>
    <cellStyle name="Currency" xfId="122"/>
    <cellStyle name="Currency [0]" xfId="123"/>
    <cellStyle name="Percent" xfId="124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3" Type="http://schemas.openxmlformats.org/officeDocument/2006/relationships/worksheet" Target="worksheets/sheet21.xml" /><Relationship Id="rId32" Type="http://schemas.openxmlformats.org/officeDocument/2006/relationships/worksheet" Target="worksheets/sheet30.xml" /><Relationship Id="rId28" Type="http://schemas.openxmlformats.org/officeDocument/2006/relationships/worksheet" Target="worksheets/sheet26.xml" /><Relationship Id="rId20" Type="http://schemas.openxmlformats.org/officeDocument/2006/relationships/worksheet" Target="worksheets/sheet18.xml" /><Relationship Id="rId51" Type="http://schemas.openxmlformats.org/officeDocument/2006/relationships/worksheet" Target="worksheets/sheet49.xml" /><Relationship Id="rId55" Type="http://schemas.openxmlformats.org/officeDocument/2006/relationships/sharedStrings" Target="sharedStrings.xml" /><Relationship Id="rId43" Type="http://schemas.openxmlformats.org/officeDocument/2006/relationships/worksheet" Target="worksheets/sheet41.xml" /><Relationship Id="rId56" Type="http://schemas.openxmlformats.org/officeDocument/2006/relationships/calcChain" Target="calcChain.xml" /><Relationship Id="rId34" Type="http://schemas.openxmlformats.org/officeDocument/2006/relationships/worksheet" Target="worksheets/sheet32.xml" /><Relationship Id="rId4" Type="http://schemas.openxmlformats.org/officeDocument/2006/relationships/worksheet" Target="worksheets/sheet2.xml" /><Relationship Id="rId29" Type="http://schemas.openxmlformats.org/officeDocument/2006/relationships/worksheet" Target="worksheets/sheet27.xml" /><Relationship Id="rId11" Type="http://schemas.openxmlformats.org/officeDocument/2006/relationships/worksheet" Target="worksheets/sheet9.xml" /><Relationship Id="rId39" Type="http://schemas.openxmlformats.org/officeDocument/2006/relationships/worksheet" Target="worksheets/sheet37.xml" /><Relationship Id="rId53" Type="http://schemas.openxmlformats.org/officeDocument/2006/relationships/worksheet" Target="worksheets/sheet51.xml" /><Relationship Id="rId48" Type="http://schemas.openxmlformats.org/officeDocument/2006/relationships/worksheet" Target="worksheets/sheet46.xml" /><Relationship Id="rId7" Type="http://schemas.openxmlformats.org/officeDocument/2006/relationships/worksheet" Target="worksheets/sheet5.xml" /><Relationship Id="rId6" Type="http://schemas.openxmlformats.org/officeDocument/2006/relationships/worksheet" Target="worksheets/sheet4.xml" /><Relationship Id="rId47" Type="http://schemas.openxmlformats.org/officeDocument/2006/relationships/worksheet" Target="worksheets/sheet45.xml" /><Relationship Id="rId52" Type="http://schemas.openxmlformats.org/officeDocument/2006/relationships/worksheet" Target="worksheets/sheet50.xml" /><Relationship Id="rId12" Type="http://schemas.openxmlformats.org/officeDocument/2006/relationships/worksheet" Target="worksheets/sheet10.xml" /><Relationship Id="rId1" Type="http://schemas.openxmlformats.org/officeDocument/2006/relationships/theme" Target="theme/theme1.xml" /><Relationship Id="rId27" Type="http://schemas.openxmlformats.org/officeDocument/2006/relationships/worksheet" Target="worksheets/sheet25.xml" /><Relationship Id="rId38" Type="http://schemas.openxmlformats.org/officeDocument/2006/relationships/worksheet" Target="worksheets/sheet36.xml" /><Relationship Id="rId10" Type="http://schemas.openxmlformats.org/officeDocument/2006/relationships/worksheet" Target="worksheets/sheet8.xml" /><Relationship Id="rId42" Type="http://schemas.openxmlformats.org/officeDocument/2006/relationships/worksheet" Target="worksheets/sheet40.xml" /><Relationship Id="rId44" Type="http://schemas.openxmlformats.org/officeDocument/2006/relationships/worksheet" Target="worksheets/sheet42.xml" /><Relationship Id="rId49" Type="http://schemas.openxmlformats.org/officeDocument/2006/relationships/worksheet" Target="worksheets/sheet47.xml" /><Relationship Id="rId13" Type="http://schemas.openxmlformats.org/officeDocument/2006/relationships/worksheet" Target="worksheets/sheet11.xml" /><Relationship Id="rId8" Type="http://schemas.openxmlformats.org/officeDocument/2006/relationships/worksheet" Target="worksheets/sheet6.xml" /><Relationship Id="rId21" Type="http://schemas.openxmlformats.org/officeDocument/2006/relationships/worksheet" Target="worksheets/sheet19.xml" /><Relationship Id="rId31" Type="http://schemas.openxmlformats.org/officeDocument/2006/relationships/worksheet" Target="worksheets/sheet29.xml" /><Relationship Id="rId30" Type="http://schemas.openxmlformats.org/officeDocument/2006/relationships/worksheet" Target="worksheets/sheet28.xml" /><Relationship Id="rId35" Type="http://schemas.openxmlformats.org/officeDocument/2006/relationships/worksheet" Target="worksheets/sheet33.xml" /><Relationship Id="rId54" Type="http://schemas.openxmlformats.org/officeDocument/2006/relationships/worksheet" Target="worksheets/sheet52.xml" /><Relationship Id="rId33" Type="http://schemas.openxmlformats.org/officeDocument/2006/relationships/worksheet" Target="worksheets/sheet31.xml" /><Relationship Id="rId2" Type="http://schemas.openxmlformats.org/officeDocument/2006/relationships/styles" Target="styles.xml" /><Relationship Id="rId40" Type="http://schemas.openxmlformats.org/officeDocument/2006/relationships/worksheet" Target="worksheets/sheet38.xml" /><Relationship Id="rId17" Type="http://schemas.openxmlformats.org/officeDocument/2006/relationships/worksheet" Target="worksheets/sheet15.xml" /><Relationship Id="rId36" Type="http://schemas.openxmlformats.org/officeDocument/2006/relationships/worksheet" Target="worksheets/sheet34.xml" /><Relationship Id="rId5" Type="http://schemas.openxmlformats.org/officeDocument/2006/relationships/worksheet" Target="worksheets/sheet3.xml" /><Relationship Id="rId16" Type="http://schemas.openxmlformats.org/officeDocument/2006/relationships/worksheet" Target="worksheets/sheet14.xml" /><Relationship Id="rId46" Type="http://schemas.openxmlformats.org/officeDocument/2006/relationships/worksheet" Target="worksheets/sheet44.xml" /><Relationship Id="rId37" Type="http://schemas.openxmlformats.org/officeDocument/2006/relationships/worksheet" Target="worksheets/sheet35.xml" /><Relationship Id="rId19" Type="http://schemas.openxmlformats.org/officeDocument/2006/relationships/worksheet" Target="worksheets/sheet17.xml" /><Relationship Id="rId15" Type="http://schemas.openxmlformats.org/officeDocument/2006/relationships/worksheet" Target="worksheets/sheet13.xml" /><Relationship Id="rId3" Type="http://schemas.openxmlformats.org/officeDocument/2006/relationships/worksheet" Target="worksheets/sheet1.xml" /><Relationship Id="rId26" Type="http://schemas.openxmlformats.org/officeDocument/2006/relationships/worksheet" Target="worksheets/sheet24.xml" /><Relationship Id="rId24" Type="http://schemas.openxmlformats.org/officeDocument/2006/relationships/worksheet" Target="worksheets/sheet22.xml" /><Relationship Id="rId9" Type="http://schemas.openxmlformats.org/officeDocument/2006/relationships/worksheet" Target="worksheets/sheet7.xml" /><Relationship Id="rId22" Type="http://schemas.openxmlformats.org/officeDocument/2006/relationships/worksheet" Target="worksheets/sheet20.xml" /><Relationship Id="rId25" Type="http://schemas.openxmlformats.org/officeDocument/2006/relationships/worksheet" Target="worksheets/sheet23.xml" /><Relationship Id="rId45" Type="http://schemas.openxmlformats.org/officeDocument/2006/relationships/worksheet" Target="worksheets/sheet43.xml" /><Relationship Id="rId14" Type="http://schemas.openxmlformats.org/officeDocument/2006/relationships/worksheet" Target="worksheets/sheet12.xml" /><Relationship Id="rId50" Type="http://schemas.openxmlformats.org/officeDocument/2006/relationships/worksheet" Target="worksheets/sheet48.xml" /><Relationship Id="rId41" Type="http://schemas.openxmlformats.org/officeDocument/2006/relationships/worksheet" Target="worksheets/sheet39.xml" /><Relationship Id="rId18" Type="http://schemas.openxmlformats.org/officeDocument/2006/relationships/worksheet" Target="worksheets/sheet16.xml" /></Relationships>
</file>

<file path=xl/drawings/_rels/drawing1.xml.rels><?xml version="1.0" encoding="UTF-8" standalone="yes"?><Relationships xmlns="http://schemas.openxmlformats.org/package/2006/relationships"><Relationship Id="rId10" Type="http://schemas.openxmlformats.org/officeDocument/2006/relationships/image" Target="../media/image1.png" /><Relationship Id="rId6" Type="http://schemas.openxmlformats.org/officeDocument/2006/relationships/image" Target="../media/image2.png" /><Relationship Id="rId7" Type="http://schemas.openxmlformats.org/officeDocument/2006/relationships/image" Target="../media/image3.png" /><Relationship Id="rId1" Type="http://schemas.openxmlformats.org/officeDocument/2006/relationships/image" Target="../media/image4.png" /><Relationship Id="rId13" Type="http://schemas.openxmlformats.org/officeDocument/2006/relationships/image" Target="../media/image5.png" /><Relationship Id="rId9" Type="http://schemas.openxmlformats.org/officeDocument/2006/relationships/image" Target="../media/image6.png" /><Relationship Id="rId11" Type="http://schemas.openxmlformats.org/officeDocument/2006/relationships/image" Target="../media/image7.png" /><Relationship Id="rId8" Type="http://schemas.openxmlformats.org/officeDocument/2006/relationships/image" Target="../media/image8.png" /><Relationship Id="rId2" Type="http://schemas.openxmlformats.org/officeDocument/2006/relationships/image" Target="../media/image9.png" /><Relationship Id="rId4" Type="http://schemas.openxmlformats.org/officeDocument/2006/relationships/image" Target="../media/image10.png" /><Relationship Id="rId15" Type="http://schemas.openxmlformats.org/officeDocument/2006/relationships/image" Target="../media/image10.emf" /><Relationship Id="rId3" Type="http://schemas.openxmlformats.org/officeDocument/2006/relationships/image" Target="../media/image11.png" /><Relationship Id="rId12" Type="http://schemas.openxmlformats.org/officeDocument/2006/relationships/image" Target="../media/image12.png" /><Relationship Id="rId5" Type="http://schemas.openxmlformats.org/officeDocument/2006/relationships/image" Target="../media/image13.png" /><Relationship Id="rId14" Type="http://schemas.openxmlformats.org/officeDocument/2006/relationships/image" Target="../media/image14.pn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6.png" /></Relationships>
</file>

<file path=xl/drawings/_rels/drawing3.xml.rels><?xml version="1.0" encoding="UTF-8" standalone="yes"?><Relationships xmlns="http://schemas.openxmlformats.org/package/2006/relationships"><Relationship Id="rId3" Type="http://schemas.openxmlformats.org/officeDocument/2006/relationships/image" Target="../media/image15.png" /><Relationship Id="rId1" Type="http://schemas.openxmlformats.org/officeDocument/2006/relationships/image" Target="../media/image16.png" /><Relationship Id="rId2" Type="http://schemas.openxmlformats.org/officeDocument/2006/relationships/image" Target="../media/image17.png" /></Relationships>
</file>

<file path=xl/drawings/_rels/drawing4.xml.rels><?xml version="1.0" encoding="UTF-8" standalone="yes"?><Relationships xmlns="http://schemas.openxmlformats.org/package/2006/relationships"><Relationship Id="rId3" Type="http://schemas.openxmlformats.org/officeDocument/2006/relationships/image" Target="../media/image18.png" /><Relationship Id="rId1" Type="http://schemas.openxmlformats.org/officeDocument/2006/relationships/image" Target="../media/image19.png" /><Relationship Id="rId2" Type="http://schemas.openxmlformats.org/officeDocument/2006/relationships/image" Target="../media/image20.png" /></Relationships>
</file>

<file path=xl/drawings/_rels/drawing5.xml.rels><?xml version="1.0" encoding="UTF-8" standalone="yes"?><Relationships xmlns="http://schemas.openxmlformats.org/package/2006/relationships"><Relationship Id="rId3" Type="http://schemas.openxmlformats.org/officeDocument/2006/relationships/image" Target="../media/image19.png" /><Relationship Id="rId1" Type="http://schemas.openxmlformats.org/officeDocument/2006/relationships/image" Target="../media/image21.png" /><Relationship Id="rId2" Type="http://schemas.openxmlformats.org/officeDocument/2006/relationships/image" Target="../media/image18.png" 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image" Target="../media/image16.png" /><Relationship Id="rId1" Type="http://schemas.openxmlformats.org/officeDocument/2006/relationships/image" Target="../media/image21.png" /><Relationship Id="rId2" Type="http://schemas.openxmlformats.org/officeDocument/2006/relationships/image" Target="../media/image18.png" /></Relationships>
</file>

<file path=xl/drawings/_rels/drawing7.xml.rels><?xml version="1.0" encoding="UTF-8" standalone="yes"?><Relationships xmlns="http://schemas.openxmlformats.org/package/2006/relationships"><Relationship Id="rId2" Type="http://schemas.openxmlformats.org/officeDocument/2006/relationships/image" Target="../media/image18.png" /><Relationship Id="rId1" Type="http://schemas.openxmlformats.org/officeDocument/2006/relationships/image" Target="../media/image21.png" /></Relationships>
</file>

<file path=xl/drawings/_rels/drawing8.xml.rels><?xml version="1.0" encoding="UTF-8" standalone="yes"?><Relationships xmlns="http://schemas.openxmlformats.org/package/2006/relationships"><Relationship Id="rId2" Type="http://schemas.openxmlformats.org/officeDocument/2006/relationships/image" Target="../media/image19.png" /><Relationship Id="rId1" Type="http://schemas.openxmlformats.org/officeDocument/2006/relationships/image" Target="../media/image16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6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94</xdr:row>
      <xdr:rowOff>0</xdr:rowOff>
    </xdr:to>
    <xdr:sp macro="[0]!Instruction.BlockClick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781425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52800"/>
          <a:ext cx="2066925" cy="4286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4650"/>
          <a:ext cx="2066925" cy="44767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1200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4000"/>
          <a:ext cx="2066925" cy="466725"/>
        </a:xfrm>
        <a:prstGeom prst="rect"/>
        <a:solidFill>
          <a:srgbClr val="F0F0F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619375" y="4057650"/>
          <a:ext cx="1619250" cy="0"/>
        </a:xfrm>
        <a:prstGeom prst="rect"/>
        <a:solidFill>
          <a:srgbClr val="F0F0F0"/>
        </a:solidFill>
        <a:ln w="9525">
          <a:solidFill>
            <a:srgbClr val="A6A6A6"/>
          </a:solidFill>
          <a:miter lim="800000"/>
        </a:ln>
      </xdr:spPr>
      <xdr:txBody>
        <a:bodyPr lIns="432000" tIns="36000" rIns="3600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4314825" y="4057650"/>
          <a:ext cx="1619250" cy="0"/>
        </a:xfrm>
        <a:prstGeom prst="rect"/>
        <a:solidFill>
          <a:srgbClr val="F0F0F0"/>
        </a:solidFill>
        <a:ln w="9525">
          <a:solidFill>
            <a:srgbClr val="A6A6A6"/>
          </a:solidFill>
          <a:miter lim="800000"/>
        </a:ln>
      </xdr:spPr>
      <xdr:txBody>
        <a:bodyPr lIns="432000" tIns="36000" rIns="36000" bIns="36000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6725"/>
        </a:xfrm>
        <a:prstGeom prst="rect"/>
        <a:solidFill>
          <a:srgbClr val="FFC170"/>
        </a:solidFill>
        <a:ln w="9525">
          <a:solidFill>
            <a:srgbClr val="BCBCBC"/>
          </a:solidFill>
          <a:miter lim="800000"/>
        </a:ln>
      </xdr:spPr>
      <xdr:txBody>
        <a:bodyPr lIns="468000" tIns="46800" rIns="36000" bIns="468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rrowheads="1"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85750" y="1114425"/>
          <a:ext cx="381000" cy="3810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rrowheads="1"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1552575"/>
          <a:ext cx="381000" cy="39052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rrowheads="1" noChangeAspect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019300"/>
          <a:ext cx="381000" cy="4000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rrowheads="1" noChangeAspect="1"/>
        </xdr:cNvPicPr>
      </xdr:nvPicPr>
      <xdr:blipFill>
        <a:blip r:embed="rId5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495550"/>
          <a:ext cx="381000" cy="4000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rrowheads="1" noChangeAspect="1"/>
        </xdr:cNvPicPr>
      </xdr:nvPicPr>
      <xdr:blipFill>
        <a:blip r:embed="rId6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6700" y="2962275"/>
          <a:ext cx="381000" cy="3619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rrowheads="1" noChangeAspect="1"/>
        </xdr:cNvPicPr>
      </xdr:nvPicPr>
      <xdr:blipFill>
        <a:blip r:embed="rId7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85750" y="3400425"/>
          <a:ext cx="381000" cy="3619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3762375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rrowheads="1"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4057650"/>
          <a:ext cx="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r:embed="rId8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38125" y="3810000"/>
          <a:ext cx="428625" cy="4476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76525" y="4057650"/>
          <a:ext cx="1524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628900" y="4057650"/>
          <a:ext cx="4191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333875" y="4057650"/>
          <a:ext cx="419100" cy="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085850" cy="219075"/>
        </a:xfrm>
        <a:prstGeom prst="rect"/>
        <a:solidFill>
          <a:srgbClr val="B3FFD9"/>
        </a:solidFill>
        <a:ln w="9525">
          <a:noFill/>
          <a:miter lim="800000"/>
        </a:ln>
      </xdr:spPr>
      <xdr:txBody>
        <a:bodyPr lIns="360000" tIns="36000" rIns="3600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r:embed="rId1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90600" y="247650"/>
          <a:ext cx="285750" cy="3810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8300" cy="209550"/>
        </a:xfrm>
        <a:prstGeom prst="rect"/>
        <a:solidFill>
          <a:srgbClr val="FF5050"/>
        </a:solidFill>
        <a:ln w="9525">
          <a:noFill/>
          <a:miter lim="800000"/>
        </a:ln>
      </xdr:spPr>
      <xdr:txBody>
        <a:bodyPr lIns="288000" tIns="36000" rIns="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r:embed="rId14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1028700" y="3333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19175" y="342900"/>
          <a:ext cx="1695450" cy="219075"/>
        </a:xfrm>
        <a:prstGeom prst="rect"/>
        <a:solidFill>
          <a:srgbClr val="FFCC66"/>
        </a:solidFill>
        <a:ln w="9525">
          <a:noFill/>
          <a:miter lim="800000"/>
        </a:ln>
      </xdr:spPr>
      <xdr:txBody>
        <a:bodyPr lIns="288000" tIns="36000" rIns="0" bIns="36000" vertOverflow="clip" wrap="square" anchor="ctr" upright="1"/>
        <a:lstStyle/>
        <a:p>
          <a:pPr algn="l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133350</xdr:rowOff>
    </xdr:from>
    <xdr:ext cx="247650" cy="371475"/>
    <xdr:sp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66700"/>
          <a:ext cx="247650" cy="371475"/>
        </a:xfrm>
        <a:prstGeom prst="rect"/>
        <a:noFill/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/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8325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9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rrowheads="1" noChangeAspect="1"/>
        </xdr:cNvPicPr>
      </xdr:nvPicPr>
      <xdr:blipFill>
        <a:blip r:embed="rId15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00100" y="1181100"/>
          <a:ext cx="7162800" cy="464820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38325" cy="257175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9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210502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5" y="71628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5" y="35242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7905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16205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8573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21050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21050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103822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591300" y="257175"/>
          <a:ext cx="219075" cy="219075"/>
        </a:xfrm>
        <a:prstGeom prst="rect"/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724650" y="455295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666750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391025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7781925" y="5238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38100"/>
          <a:ext cx="238125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525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00050" y="242887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</a:ln>
        <a:effectLst/>
      </xdr:spPr>
      <xdr:txBody>
        <a:bodyPr lIns="27432" tIns="18288" rIns="27432" bIns="18288" vertOverflow="clip" wrap="square" anchor="ctr" upright="1"/>
        <a:lstStyle/>
        <a:p>
          <a:pPr algn="ctr" rtl="0"/>
          <a:r>
            <a:rPr lang="ru-RU" sz="1000" u="none" b="0" i="0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0" y="142875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295275" y="8191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4686300" y="111442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9334500" y="11239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8191500" y="819150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209925"/>
          <a:ext cx="190500" cy="0"/>
          <a:chOff x="13896191" y="1813753"/>
          <a:chExt cx="211023" cy="178845"/>
        </a:xfrm>
      </xdr:grpSpPr>
      <xdr:sp macro="[0]!modfrmDateChoose.CalendarShow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r:embed="rId3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38100" y="38100"/>
          <a:ext cx="247650" cy="247650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 bwMode="auto">
        <a:xfrm>
          <a:off x="5324475" y="219075"/>
          <a:ext cx="219075" cy="219075"/>
        </a:xfrm>
        <a:prstGeom prst="rect"/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33475"/>
          <a:ext cx="190500" cy="190500"/>
          <a:chOff x="13896191" y="1813753"/>
          <a:chExt cx="211023" cy="178845"/>
        </a:xfrm>
      </xdr:grpSpPr>
      <xdr:sp macro="[0]!modfrmDateChoose.CalendarShow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/>
          <a:solidFill>
            <a:srgbClr val="7F7F7F"/>
          </a:solidFill>
          <a:ln w="3175" algn="ctr">
            <a:solidFill>
              <a:srgbClr val="595959"/>
            </a:solidFill>
            <a:miter lim="800000"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r:embed="rId1">
            <a:grayscl/>
            <a:extLst>
              <a:ext uri="{28A0092B-C50C-407E-A947-70E740481C1C}">
                <a14:useLocalDpi xmlns:a14="http://schemas.microsoft.com/office/drawing/2010/main"/>
              </a:ext>
            </a:extLst>
          </a:blip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/>
          <a:noFill/>
          <a:ln w="3175">
            <a:solidFill>
              <a:srgbClr val="D9D9D9"/>
            </a:solidFill>
            <a:miter lim="800000"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1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0.bin" /><Relationship Id="rId1" Type="http://schemas.openxmlformats.org/officeDocument/2006/relationships/drawing" Target="../drawings/drawing8.xml" /></Relationships>
</file>

<file path=xl/worksheets/_rels/sheet1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1.bin" /><Relationship Id="rId1" Type="http://schemas.openxmlformats.org/officeDocument/2006/relationships/drawing" Target="../drawings/drawing9.xml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_rels/sheet20.xml.rels><?xml version="1.0" encoding="UTF-8" standalone="yes"?><Relationships xmlns="http://schemas.openxmlformats.org/package/2006/relationships"><Relationship Id="rId3" Type="http://schemas.openxmlformats.org/officeDocument/2006/relationships/printerSettings" Target="../printerSettings/printerSettings17.bin" /><Relationship Id="rId1" Type="http://schemas.openxmlformats.org/officeDocument/2006/relationships/comments" Target="../comments20.xml" /><Relationship Id="rId2" Type="http://schemas.openxmlformats.org/officeDocument/2006/relationships/vmlDrawing" Target="../drawings/vmlDrawing5.vml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0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1.bin" /></Relationships>
</file>

<file path=xl/worksheets/_rels/sheet2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2.bin" /><Relationship Id="rId1" Type="http://schemas.openxmlformats.org/officeDocument/2006/relationships/drawing" Target="../drawings/drawing10.xml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3.bin" /><Relationship Id="rId1" Type="http://schemas.openxmlformats.org/officeDocument/2006/relationships/drawing" Target="../drawings/drawing3.xml" 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8.bin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drawing" Target="../drawings/drawing4.xml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9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0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2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3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6.bin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5.bin" /><Relationship Id="rId1" Type="http://schemas.openxmlformats.org/officeDocument/2006/relationships/drawing" Target="../drawings/drawing5.xml" /></Relationships>
</file>

<file path=xl/worksheets/_rels/sheet6.xml.rels><?xml version="1.0" encoding="UTF-8" standalone="yes"?><Relationships xmlns="http://schemas.openxmlformats.org/package/2006/relationships"><Relationship Id="rId3" Type="http://schemas.openxmlformats.org/officeDocument/2006/relationships/printerSettings" Target="../printerSettings/printerSettings6.bin" /><Relationship Id="rId1" Type="http://schemas.openxmlformats.org/officeDocument/2006/relationships/comments" Target="../comments6.xml" /><Relationship Id="rId2" Type="http://schemas.openxmlformats.org/officeDocument/2006/relationships/vmlDrawing" Target="../drawings/vmlDrawing1.vml" /></Relationships>
</file>

<file path=xl/worksheets/_rels/sheet7.xml.rels><?xml version="1.0" encoding="UTF-8" standalone="yes"?><Relationships xmlns="http://schemas.openxmlformats.org/package/2006/relationships"><Relationship Id="rId4" Type="http://schemas.openxmlformats.org/officeDocument/2006/relationships/printerSettings" Target="../printerSettings/printerSettings7.bin" /><Relationship Id="rId3" Type="http://schemas.openxmlformats.org/officeDocument/2006/relationships/vmlDrawing" Target="../drawings/vmlDrawing2.vml" /><Relationship Id="rId1" Type="http://schemas.openxmlformats.org/officeDocument/2006/relationships/comments" Target="../comments7.xml" /><Relationship Id="rId2" Type="http://schemas.openxmlformats.org/officeDocument/2006/relationships/drawing" Target="../drawings/drawing6.xml" /></Relationships>
</file>

<file path=xl/worksheets/_rels/sheet8.xml.rels><?xml version="1.0" encoding="UTF-8" standalone="yes"?><Relationships xmlns="http://schemas.openxmlformats.org/package/2006/relationships"><Relationship Id="rId3" Type="http://schemas.openxmlformats.org/officeDocument/2006/relationships/printerSettings" Target="../printerSettings/printerSettings8.bin" /><Relationship Id="rId1" Type="http://schemas.openxmlformats.org/officeDocument/2006/relationships/comments" Target="../comments8.xml" /><Relationship Id="rId2" Type="http://schemas.openxmlformats.org/officeDocument/2006/relationships/vmlDrawing" Target="../drawings/vmlDrawing3.vml" /></Relationships>
</file>

<file path=xl/worksheets/_rels/sheet9.xml.rels><?xml version="1.0" encoding="UTF-8" standalone="yes"?><Relationships xmlns="http://schemas.openxmlformats.org/package/2006/relationships"><Relationship Id="rId4" Type="http://schemas.openxmlformats.org/officeDocument/2006/relationships/printerSettings" Target="../printerSettings/printerSettings9.bin" /><Relationship Id="rId3" Type="http://schemas.openxmlformats.org/officeDocument/2006/relationships/vmlDrawing" Target="../drawings/vmlDrawing4.vml" /><Relationship Id="rId1" Type="http://schemas.openxmlformats.org/officeDocument/2006/relationships/comments" Target="../comments9.xml" /><Relationship Id="rId2" Type="http://schemas.openxmlformats.org/officeDocument/2006/relationships/drawing" Target="../drawings/drawing7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c4d6d45-9e1c-4ec1-be04-35384ba1ba0d}">
  <sheetPr codeName="Instruction"/>
  <dimension ref="A1:AA9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2857142857142856" style="56" customWidth="1"/>
    <col min="2" max="2" width="8.714285714285714" style="56" customWidth="1"/>
    <col min="3" max="3" width="22.285714285714285" style="56" customWidth="1"/>
    <col min="4" max="4" width="4.285714285714286" style="56" customWidth="1"/>
    <col min="5" max="6" width="4.428571428571429" style="56" customWidth="1"/>
    <col min="7" max="7" width="4.571428571428571" style="56" customWidth="1"/>
    <col min="8" max="25" width="4.428571428571429" style="56" customWidth="1"/>
    <col min="26" max="33" width="9.142857142857142" style="119"/>
    <col min="34" max="16384" width="9.142857142857142" style="56"/>
  </cols>
  <sheetData>
    <row r="1" spans="27:27" ht="10.5" customHeight="1">
      <c r="AA1" s="119" t="s">
        <v>68</v>
      </c>
    </row>
    <row r="2" spans="2:22" ht="16.5" customHeight="1">
      <c r="B2" s="420" t="str">
        <f>"Код шаблона: "&amp;GetCode()</f>
        <v>Код шаблона: FAS.JKH.OPEN.INFO.QUARTER.WARM</v>
      </c>
      <c r="C2" s="420"/>
      <c r="D2" s="420"/>
      <c r="E2" s="420"/>
      <c r="F2" s="420"/>
      <c r="G2" s="420"/>
      <c r="V2" s="110"/>
    </row>
    <row r="3" spans="2:25" ht="18" customHeight="1">
      <c r="B3" s="421" t="str">
        <f>"Версия "&amp;GetVersion()</f>
        <v>Версия 1.1.1</v>
      </c>
      <c r="C3" s="421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4:25" ht="6" customHeight="1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2:25" ht="32.25" customHeight="1">
      <c r="B5" s="422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23"/>
      <c r="D5" s="423"/>
      <c r="E5" s="423"/>
      <c r="F5" s="423"/>
      <c r="G5" s="423"/>
      <c r="H5" s="423"/>
      <c r="I5" s="423"/>
      <c r="J5" s="423"/>
      <c r="K5" s="423"/>
      <c r="L5" s="423"/>
      <c r="M5" s="423"/>
      <c r="N5" s="423"/>
      <c r="O5" s="423"/>
      <c r="P5" s="423"/>
      <c r="Q5" s="423"/>
      <c r="R5" s="423"/>
      <c r="S5" s="423"/>
      <c r="T5" s="423"/>
      <c r="U5" s="423"/>
      <c r="V5" s="423"/>
      <c r="W5" s="423"/>
      <c r="X5" s="423"/>
      <c r="Y5" s="424"/>
    </row>
    <row r="6" spans="1:25" ht="9.75" customHeight="1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5" ht="15" customHeight="1">
      <c r="A7" s="110"/>
      <c r="B7" s="123"/>
      <c r="C7" s="124"/>
      <c r="D7" s="125"/>
      <c r="E7" s="411" t="s">
        <v>224</v>
      </c>
      <c r="F7" s="411"/>
      <c r="G7" s="411"/>
      <c r="H7" s="411"/>
      <c r="I7" s="411"/>
      <c r="J7" s="411"/>
      <c r="K7" s="411"/>
      <c r="L7" s="411"/>
      <c r="M7" s="411"/>
      <c r="N7" s="411"/>
      <c r="O7" s="411"/>
      <c r="P7" s="411"/>
      <c r="Q7" s="411"/>
      <c r="R7" s="411"/>
      <c r="S7" s="411"/>
      <c r="T7" s="411"/>
      <c r="U7" s="411"/>
      <c r="V7" s="411"/>
      <c r="W7" s="411"/>
      <c r="X7" s="411"/>
      <c r="Y7" s="114"/>
    </row>
    <row r="8" spans="1:25" ht="15" customHeight="1">
      <c r="A8" s="110"/>
      <c r="B8" s="123"/>
      <c r="C8" s="124"/>
      <c r="D8" s="125"/>
      <c r="E8" s="411"/>
      <c r="F8" s="411"/>
      <c r="G8" s="411"/>
      <c r="H8" s="411"/>
      <c r="I8" s="411"/>
      <c r="J8" s="411"/>
      <c r="K8" s="411"/>
      <c r="L8" s="411"/>
      <c r="M8" s="411"/>
      <c r="N8" s="411"/>
      <c r="O8" s="411"/>
      <c r="P8" s="411"/>
      <c r="Q8" s="411"/>
      <c r="R8" s="411"/>
      <c r="S8" s="411"/>
      <c r="T8" s="411"/>
      <c r="U8" s="411"/>
      <c r="V8" s="411"/>
      <c r="W8" s="411"/>
      <c r="X8" s="411"/>
      <c r="Y8" s="114"/>
    </row>
    <row r="9" spans="1:25" ht="15" customHeight="1">
      <c r="A9" s="110"/>
      <c r="B9" s="123"/>
      <c r="C9" s="124"/>
      <c r="D9" s="125"/>
      <c r="E9" s="411"/>
      <c r="F9" s="411"/>
      <c r="G9" s="411"/>
      <c r="H9" s="411"/>
      <c r="I9" s="411"/>
      <c r="J9" s="411"/>
      <c r="K9" s="411"/>
      <c r="L9" s="411"/>
      <c r="M9" s="411"/>
      <c r="N9" s="411"/>
      <c r="O9" s="411"/>
      <c r="P9" s="411"/>
      <c r="Q9" s="411"/>
      <c r="R9" s="411"/>
      <c r="S9" s="411"/>
      <c r="T9" s="411"/>
      <c r="U9" s="411"/>
      <c r="V9" s="411"/>
      <c r="W9" s="411"/>
      <c r="X9" s="411"/>
      <c r="Y9" s="114"/>
    </row>
    <row r="10" spans="1:25" ht="10.5" customHeight="1">
      <c r="A10" s="110"/>
      <c r="B10" s="123"/>
      <c r="C10" s="124"/>
      <c r="D10" s="125"/>
      <c r="E10" s="411"/>
      <c r="F10" s="411"/>
      <c r="G10" s="411"/>
      <c r="H10" s="411"/>
      <c r="I10" s="411"/>
      <c r="J10" s="411"/>
      <c r="K10" s="411"/>
      <c r="L10" s="411"/>
      <c r="M10" s="411"/>
      <c r="N10" s="411"/>
      <c r="O10" s="411"/>
      <c r="P10" s="411"/>
      <c r="Q10" s="411"/>
      <c r="R10" s="411"/>
      <c r="S10" s="411"/>
      <c r="T10" s="411"/>
      <c r="U10" s="411"/>
      <c r="V10" s="411"/>
      <c r="W10" s="411"/>
      <c r="X10" s="411"/>
      <c r="Y10" s="114"/>
    </row>
    <row r="11" spans="1:25" ht="27" customHeight="1">
      <c r="A11" s="110"/>
      <c r="B11" s="123"/>
      <c r="C11" s="124"/>
      <c r="D11" s="125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1"/>
      <c r="P11" s="411"/>
      <c r="Q11" s="411"/>
      <c r="R11" s="411"/>
      <c r="S11" s="411"/>
      <c r="T11" s="411"/>
      <c r="U11" s="411"/>
      <c r="V11" s="411"/>
      <c r="W11" s="411"/>
      <c r="X11" s="411"/>
      <c r="Y11" s="114"/>
    </row>
    <row r="12" spans="1:25" ht="12" customHeight="1">
      <c r="A12" s="110"/>
      <c r="B12" s="123"/>
      <c r="C12" s="124"/>
      <c r="D12" s="125"/>
      <c r="E12" s="411"/>
      <c r="F12" s="411"/>
      <c r="G12" s="411"/>
      <c r="H12" s="411"/>
      <c r="I12" s="411"/>
      <c r="J12" s="411"/>
      <c r="K12" s="411"/>
      <c r="L12" s="411"/>
      <c r="M12" s="411"/>
      <c r="N12" s="411"/>
      <c r="O12" s="411"/>
      <c r="P12" s="411"/>
      <c r="Q12" s="411"/>
      <c r="R12" s="411"/>
      <c r="S12" s="411"/>
      <c r="T12" s="411"/>
      <c r="U12" s="411"/>
      <c r="V12" s="411"/>
      <c r="W12" s="411"/>
      <c r="X12" s="411"/>
      <c r="Y12" s="114"/>
    </row>
    <row r="13" spans="1:25" ht="38.25" customHeight="1">
      <c r="A13" s="110"/>
      <c r="B13" s="123"/>
      <c r="C13" s="124"/>
      <c r="D13" s="125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1"/>
      <c r="V13" s="411"/>
      <c r="W13" s="411"/>
      <c r="X13" s="411"/>
      <c r="Y13" s="115"/>
    </row>
    <row r="14" spans="1:25" ht="15" customHeight="1">
      <c r="A14" s="110"/>
      <c r="B14" s="123"/>
      <c r="C14" s="124"/>
      <c r="D14" s="125"/>
      <c r="E14" s="411"/>
      <c r="F14" s="411"/>
      <c r="G14" s="411"/>
      <c r="H14" s="411"/>
      <c r="I14" s="411"/>
      <c r="J14" s="411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411"/>
      <c r="W14" s="411"/>
      <c r="X14" s="411"/>
      <c r="Y14" s="114"/>
    </row>
    <row r="15" spans="1:25" ht="13.8">
      <c r="A15" s="110"/>
      <c r="B15" s="123"/>
      <c r="C15" s="124"/>
      <c r="D15" s="125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/>
      <c r="U15" s="411"/>
      <c r="V15" s="411"/>
      <c r="W15" s="411"/>
      <c r="X15" s="411"/>
      <c r="Y15" s="114"/>
    </row>
    <row r="16" spans="1:25" ht="13.8">
      <c r="A16" s="110"/>
      <c r="B16" s="123"/>
      <c r="C16" s="124"/>
      <c r="D16" s="125"/>
      <c r="E16" s="411"/>
      <c r="F16" s="411"/>
      <c r="G16" s="411"/>
      <c r="H16" s="411"/>
      <c r="I16" s="411"/>
      <c r="J16" s="411"/>
      <c r="K16" s="411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114"/>
    </row>
    <row r="17" spans="1:25" ht="15" customHeight="1">
      <c r="A17" s="110"/>
      <c r="B17" s="123"/>
      <c r="C17" s="124"/>
      <c r="D17" s="125"/>
      <c r="E17" s="411"/>
      <c r="F17" s="411"/>
      <c r="G17" s="411"/>
      <c r="H17" s="411"/>
      <c r="I17" s="411"/>
      <c r="J17" s="411"/>
      <c r="K17" s="411"/>
      <c r="L17" s="411"/>
      <c r="M17" s="411"/>
      <c r="N17" s="411"/>
      <c r="O17" s="411"/>
      <c r="P17" s="411"/>
      <c r="Q17" s="411"/>
      <c r="R17" s="411"/>
      <c r="S17" s="411"/>
      <c r="T17" s="411"/>
      <c r="U17" s="411"/>
      <c r="V17" s="411"/>
      <c r="W17" s="411"/>
      <c r="X17" s="411"/>
      <c r="Y17" s="114"/>
    </row>
    <row r="18" spans="1:25" ht="13.8">
      <c r="A18" s="110"/>
      <c r="B18" s="123"/>
      <c r="C18" s="124"/>
      <c r="D18" s="125"/>
      <c r="E18" s="411"/>
      <c r="F18" s="411"/>
      <c r="G18" s="411"/>
      <c r="H18" s="411"/>
      <c r="I18" s="411"/>
      <c r="J18" s="411"/>
      <c r="K18" s="411"/>
      <c r="L18" s="411"/>
      <c r="M18" s="411"/>
      <c r="N18" s="411"/>
      <c r="O18" s="411"/>
      <c r="P18" s="411"/>
      <c r="Q18" s="411"/>
      <c r="R18" s="411"/>
      <c r="S18" s="411"/>
      <c r="T18" s="411"/>
      <c r="U18" s="411"/>
      <c r="V18" s="411"/>
      <c r="W18" s="411"/>
      <c r="X18" s="411"/>
      <c r="Y18" s="114"/>
    </row>
    <row r="19" spans="1:25" ht="23.4" customHeight="1">
      <c r="A19" s="110"/>
      <c r="B19" s="123"/>
      <c r="C19" s="124"/>
      <c r="D19" s="126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1"/>
      <c r="P19" s="411"/>
      <c r="Q19" s="411"/>
      <c r="R19" s="411"/>
      <c r="S19" s="411"/>
      <c r="T19" s="411"/>
      <c r="U19" s="411"/>
      <c r="V19" s="411"/>
      <c r="W19" s="411"/>
      <c r="X19" s="411"/>
      <c r="Y19" s="114"/>
    </row>
    <row r="20" spans="1:25" ht="13.8" hidden="1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customHeight="1" hidden="1">
      <c r="A21" s="110"/>
      <c r="B21" s="123"/>
      <c r="C21" s="124"/>
      <c r="D21" s="128"/>
      <c r="E21" s="135" t="s">
        <v>66</v>
      </c>
      <c r="F21" s="418" t="s">
        <v>70</v>
      </c>
      <c r="G21" s="419"/>
      <c r="H21" s="419"/>
      <c r="I21" s="419"/>
      <c r="J21" s="419"/>
      <c r="K21" s="419"/>
      <c r="L21" s="419"/>
      <c r="M21" s="419"/>
      <c r="N21" s="125"/>
      <c r="O21" s="137" t="s">
        <v>66</v>
      </c>
      <c r="P21" s="425" t="s">
        <v>67</v>
      </c>
      <c r="Q21" s="426"/>
      <c r="R21" s="426"/>
      <c r="S21" s="426"/>
      <c r="T21" s="426"/>
      <c r="U21" s="426"/>
      <c r="V21" s="426"/>
      <c r="W21" s="426"/>
      <c r="X21" s="426"/>
      <c r="Y21" s="114"/>
    </row>
    <row r="22" spans="1:25" ht="14.25" customHeight="1" hidden="1">
      <c r="A22" s="110"/>
      <c r="B22" s="123"/>
      <c r="C22" s="124"/>
      <c r="D22" s="128"/>
      <c r="E22" s="136" t="s">
        <v>66</v>
      </c>
      <c r="F22" s="418" t="s">
        <v>69</v>
      </c>
      <c r="G22" s="419"/>
      <c r="H22" s="419"/>
      <c r="I22" s="419"/>
      <c r="J22" s="419"/>
      <c r="K22" s="419"/>
      <c r="L22" s="419"/>
      <c r="M22" s="419"/>
      <c r="N22" s="125"/>
      <c r="O22" s="138" t="s">
        <v>66</v>
      </c>
      <c r="P22" s="425" t="s">
        <v>225</v>
      </c>
      <c r="Q22" s="426"/>
      <c r="R22" s="426"/>
      <c r="S22" s="426"/>
      <c r="T22" s="426"/>
      <c r="U22" s="426"/>
      <c r="V22" s="426"/>
      <c r="W22" s="426"/>
      <c r="X22" s="426"/>
      <c r="Y22" s="114"/>
    </row>
    <row r="23" spans="1:25" ht="27" customHeight="1" hidden="1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17"/>
      <c r="Q23" s="417"/>
      <c r="R23" s="417"/>
      <c r="S23" s="417"/>
      <c r="T23" s="417"/>
      <c r="U23" s="417"/>
      <c r="V23" s="417"/>
      <c r="W23" s="417"/>
      <c r="X23" s="125"/>
      <c r="Y23" s="114"/>
    </row>
    <row r="24" spans="1:25" ht="15" customHeight="1" hidden="1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customHeight="1" hidden="1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customHeight="1" hidden="1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customHeight="1" hidden="1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customHeight="1" hidden="1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customHeight="1" hidden="1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customHeight="1" hidden="1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customHeight="1" hidden="1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customHeight="1" hidden="1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customHeight="1" hidden="1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customHeight="1" hidden="1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customHeight="1" hidden="1">
      <c r="A35" s="110"/>
      <c r="B35" s="123"/>
      <c r="C35" s="124"/>
      <c r="D35" s="128"/>
      <c r="E35" s="411" t="s">
        <v>130</v>
      </c>
      <c r="F35" s="411"/>
      <c r="G35" s="411"/>
      <c r="H35" s="411"/>
      <c r="I35" s="411"/>
      <c r="J35" s="411"/>
      <c r="K35" s="411"/>
      <c r="L35" s="411"/>
      <c r="M35" s="411"/>
      <c r="N35" s="411"/>
      <c r="O35" s="411"/>
      <c r="P35" s="411"/>
      <c r="Q35" s="411"/>
      <c r="R35" s="411"/>
      <c r="S35" s="411"/>
      <c r="T35" s="411"/>
      <c r="U35" s="411"/>
      <c r="V35" s="411"/>
      <c r="W35" s="411"/>
      <c r="X35" s="411"/>
      <c r="Y35" s="114"/>
    </row>
    <row r="36" spans="1:25" ht="38.25" customHeight="1" hidden="1">
      <c r="A36" s="110"/>
      <c r="B36" s="123"/>
      <c r="C36" s="124"/>
      <c r="D36" s="128"/>
      <c r="E36" s="411"/>
      <c r="F36" s="411"/>
      <c r="G36" s="411"/>
      <c r="H36" s="411"/>
      <c r="I36" s="411"/>
      <c r="J36" s="411"/>
      <c r="K36" s="411"/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114"/>
    </row>
    <row r="37" spans="1:25" ht="9.75" customHeight="1" hidden="1">
      <c r="A37" s="110"/>
      <c r="B37" s="123"/>
      <c r="C37" s="124"/>
      <c r="D37" s="128"/>
      <c r="E37" s="411"/>
      <c r="F37" s="411"/>
      <c r="G37" s="411"/>
      <c r="H37" s="411"/>
      <c r="I37" s="411"/>
      <c r="J37" s="411"/>
      <c r="K37" s="411"/>
      <c r="L37" s="411"/>
      <c r="M37" s="411"/>
      <c r="N37" s="411"/>
      <c r="O37" s="411"/>
      <c r="P37" s="411"/>
      <c r="Q37" s="411"/>
      <c r="R37" s="411"/>
      <c r="S37" s="411"/>
      <c r="T37" s="411"/>
      <c r="U37" s="411"/>
      <c r="V37" s="411"/>
      <c r="W37" s="411"/>
      <c r="X37" s="411"/>
      <c r="Y37" s="114"/>
    </row>
    <row r="38" spans="1:25" ht="51" customHeight="1" hidden="1">
      <c r="A38" s="110"/>
      <c r="B38" s="123"/>
      <c r="C38" s="124"/>
      <c r="D38" s="128"/>
      <c r="E38" s="411"/>
      <c r="F38" s="411"/>
      <c r="G38" s="411"/>
      <c r="H38" s="411"/>
      <c r="I38" s="411"/>
      <c r="J38" s="411"/>
      <c r="K38" s="411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114"/>
    </row>
    <row r="39" spans="1:25" ht="15" customHeight="1" hidden="1">
      <c r="A39" s="110"/>
      <c r="B39" s="123"/>
      <c r="C39" s="124"/>
      <c r="D39" s="128"/>
      <c r="E39" s="411"/>
      <c r="F39" s="411"/>
      <c r="G39" s="411"/>
      <c r="H39" s="411"/>
      <c r="I39" s="411"/>
      <c r="J39" s="411"/>
      <c r="K39" s="411"/>
      <c r="L39" s="411"/>
      <c r="M39" s="411"/>
      <c r="N39" s="411"/>
      <c r="O39" s="411"/>
      <c r="P39" s="411"/>
      <c r="Q39" s="411"/>
      <c r="R39" s="411"/>
      <c r="S39" s="411"/>
      <c r="T39" s="411"/>
      <c r="U39" s="411"/>
      <c r="V39" s="411"/>
      <c r="W39" s="411"/>
      <c r="X39" s="411"/>
      <c r="Y39" s="114"/>
    </row>
    <row r="40" spans="1:25" ht="12" customHeight="1" hidden="1">
      <c r="A40" s="110"/>
      <c r="B40" s="123"/>
      <c r="C40" s="124"/>
      <c r="D40" s="128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114"/>
    </row>
    <row r="41" spans="1:25" ht="15.9" customHeight="1" hidden="1">
      <c r="A41" s="110"/>
      <c r="B41" s="123"/>
      <c r="C41" s="124"/>
      <c r="D41" s="128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114"/>
    </row>
    <row r="42" spans="1:25" ht="15.9" customHeight="1" hidden="1">
      <c r="A42" s="110"/>
      <c r="B42" s="123"/>
      <c r="C42" s="124"/>
      <c r="D42" s="128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410"/>
      <c r="P42" s="410"/>
      <c r="Q42" s="410"/>
      <c r="R42" s="410"/>
      <c r="S42" s="410"/>
      <c r="T42" s="410"/>
      <c r="U42" s="410"/>
      <c r="V42" s="410"/>
      <c r="W42" s="410"/>
      <c r="X42" s="410"/>
      <c r="Y42" s="114"/>
    </row>
    <row r="43" spans="1:25" ht="15.9" customHeight="1" hidden="1">
      <c r="A43" s="110"/>
      <c r="B43" s="123"/>
      <c r="C43" s="124"/>
      <c r="D43" s="128"/>
      <c r="E43" s="410"/>
      <c r="F43" s="410"/>
      <c r="G43" s="410"/>
      <c r="H43" s="410"/>
      <c r="I43" s="410"/>
      <c r="J43" s="410"/>
      <c r="K43" s="410"/>
      <c r="L43" s="410"/>
      <c r="M43" s="410"/>
      <c r="N43" s="410"/>
      <c r="O43" s="410"/>
      <c r="P43" s="410"/>
      <c r="Q43" s="410"/>
      <c r="R43" s="410"/>
      <c r="S43" s="410"/>
      <c r="T43" s="410"/>
      <c r="U43" s="410"/>
      <c r="V43" s="410"/>
      <c r="W43" s="410"/>
      <c r="X43" s="410"/>
      <c r="Y43" s="114"/>
    </row>
    <row r="44" spans="1:25" ht="15.9" customHeight="1" hidden="1">
      <c r="A44" s="110"/>
      <c r="B44" s="123"/>
      <c r="C44" s="124"/>
      <c r="D44" s="126"/>
      <c r="E44" s="410"/>
      <c r="F44" s="410"/>
      <c r="G44" s="410"/>
      <c r="H44" s="410"/>
      <c r="I44" s="410"/>
      <c r="J44" s="410"/>
      <c r="K44" s="410"/>
      <c r="L44" s="410"/>
      <c r="M44" s="410"/>
      <c r="N44" s="410"/>
      <c r="O44" s="410"/>
      <c r="P44" s="410"/>
      <c r="Q44" s="410"/>
      <c r="R44" s="410"/>
      <c r="S44" s="410"/>
      <c r="T44" s="410"/>
      <c r="U44" s="410"/>
      <c r="V44" s="410"/>
      <c r="W44" s="410"/>
      <c r="X44" s="410"/>
      <c r="Y44" s="114"/>
    </row>
    <row r="45" spans="1:25" ht="18" customHeight="1" hidden="1">
      <c r="A45" s="110"/>
      <c r="B45" s="123"/>
      <c r="C45" s="124"/>
      <c r="D45" s="126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0"/>
      <c r="P45" s="410"/>
      <c r="Q45" s="410"/>
      <c r="R45" s="410"/>
      <c r="S45" s="410"/>
      <c r="T45" s="410"/>
      <c r="U45" s="410"/>
      <c r="V45" s="410"/>
      <c r="W45" s="410"/>
      <c r="X45" s="410"/>
      <c r="Y45" s="114"/>
    </row>
    <row r="46" spans="1:25" ht="24" customHeight="1" hidden="1">
      <c r="A46" s="110"/>
      <c r="B46" s="123"/>
      <c r="C46" s="124"/>
      <c r="D46" s="128"/>
      <c r="E46" s="411" t="s">
        <v>65</v>
      </c>
      <c r="F46" s="411"/>
      <c r="G46" s="411"/>
      <c r="H46" s="411"/>
      <c r="I46" s="411"/>
      <c r="J46" s="411"/>
      <c r="K46" s="411"/>
      <c r="L46" s="411"/>
      <c r="M46" s="411"/>
      <c r="N46" s="411"/>
      <c r="O46" s="411"/>
      <c r="P46" s="411"/>
      <c r="Q46" s="411"/>
      <c r="R46" s="411"/>
      <c r="S46" s="411"/>
      <c r="T46" s="411"/>
      <c r="U46" s="411"/>
      <c r="V46" s="411"/>
      <c r="W46" s="411"/>
      <c r="X46" s="411"/>
      <c r="Y46" s="114"/>
    </row>
    <row r="47" spans="1:25" ht="37.5" customHeight="1" hidden="1">
      <c r="A47" s="110"/>
      <c r="B47" s="123"/>
      <c r="C47" s="124"/>
      <c r="D47" s="128"/>
      <c r="E47" s="411"/>
      <c r="F47" s="411"/>
      <c r="G47" s="411"/>
      <c r="H47" s="411"/>
      <c r="I47" s="411"/>
      <c r="J47" s="411"/>
      <c r="K47" s="411"/>
      <c r="L47" s="411"/>
      <c r="M47" s="411"/>
      <c r="N47" s="411"/>
      <c r="O47" s="411"/>
      <c r="P47" s="411"/>
      <c r="Q47" s="411"/>
      <c r="R47" s="411"/>
      <c r="S47" s="411"/>
      <c r="T47" s="411"/>
      <c r="U47" s="411"/>
      <c r="V47" s="411"/>
      <c r="W47" s="411"/>
      <c r="X47" s="411"/>
      <c r="Y47" s="114"/>
    </row>
    <row r="48" spans="1:25" ht="24" customHeight="1" hidden="1">
      <c r="A48" s="110"/>
      <c r="B48" s="123"/>
      <c r="C48" s="124"/>
      <c r="D48" s="128"/>
      <c r="E48" s="411"/>
      <c r="F48" s="411"/>
      <c r="G48" s="411"/>
      <c r="H48" s="411"/>
      <c r="I48" s="411"/>
      <c r="J48" s="411"/>
      <c r="K48" s="411"/>
      <c r="L48" s="411"/>
      <c r="M48" s="411"/>
      <c r="N48" s="411"/>
      <c r="O48" s="411"/>
      <c r="P48" s="411"/>
      <c r="Q48" s="411"/>
      <c r="R48" s="411"/>
      <c r="S48" s="411"/>
      <c r="T48" s="411"/>
      <c r="U48" s="411"/>
      <c r="V48" s="411"/>
      <c r="W48" s="411"/>
      <c r="X48" s="411"/>
      <c r="Y48" s="114"/>
    </row>
    <row r="49" spans="1:25" ht="51" customHeight="1" hidden="1">
      <c r="A49" s="110"/>
      <c r="B49" s="123"/>
      <c r="C49" s="124"/>
      <c r="D49" s="128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114"/>
    </row>
    <row r="50" spans="1:25" ht="12" customHeight="1" hidden="1">
      <c r="A50" s="110"/>
      <c r="B50" s="123"/>
      <c r="C50" s="124"/>
      <c r="D50" s="128"/>
      <c r="E50" s="411"/>
      <c r="F50" s="411"/>
      <c r="G50" s="411"/>
      <c r="H50" s="411"/>
      <c r="I50" s="411"/>
      <c r="J50" s="411"/>
      <c r="K50" s="411"/>
      <c r="L50" s="411"/>
      <c r="M50" s="411"/>
      <c r="N50" s="411"/>
      <c r="O50" s="411"/>
      <c r="P50" s="411"/>
      <c r="Q50" s="411"/>
      <c r="R50" s="411"/>
      <c r="S50" s="411"/>
      <c r="T50" s="411"/>
      <c r="U50" s="411"/>
      <c r="V50" s="411"/>
      <c r="W50" s="411"/>
      <c r="X50" s="411"/>
      <c r="Y50" s="114"/>
    </row>
    <row r="51" spans="1:25" ht="12" customHeight="1" hidden="1">
      <c r="A51" s="110"/>
      <c r="B51" s="123"/>
      <c r="C51" s="124"/>
      <c r="D51" s="128"/>
      <c r="E51" s="411"/>
      <c r="F51" s="411"/>
      <c r="G51" s="411"/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/>
      <c r="V51" s="411"/>
      <c r="W51" s="411"/>
      <c r="X51" s="411"/>
      <c r="Y51" s="114"/>
    </row>
    <row r="52" spans="1:25" ht="12" customHeight="1" hidden="1">
      <c r="A52" s="110"/>
      <c r="B52" s="123"/>
      <c r="C52" s="124"/>
      <c r="D52" s="128"/>
      <c r="E52" s="411"/>
      <c r="F52" s="411"/>
      <c r="G52" s="411"/>
      <c r="H52" s="411"/>
      <c r="I52" s="411"/>
      <c r="J52" s="411"/>
      <c r="K52" s="411"/>
      <c r="L52" s="411"/>
      <c r="M52" s="411"/>
      <c r="N52" s="411"/>
      <c r="O52" s="411"/>
      <c r="P52" s="411"/>
      <c r="Q52" s="411"/>
      <c r="R52" s="411"/>
      <c r="S52" s="411"/>
      <c r="T52" s="411"/>
      <c r="U52" s="411"/>
      <c r="V52" s="411"/>
      <c r="W52" s="411"/>
      <c r="X52" s="411"/>
      <c r="Y52" s="114"/>
    </row>
    <row r="53" spans="1:25" ht="12" customHeight="1" hidden="1">
      <c r="A53" s="110"/>
      <c r="B53" s="123"/>
      <c r="C53" s="124"/>
      <c r="D53" s="128"/>
      <c r="E53" s="411"/>
      <c r="F53" s="411"/>
      <c r="G53" s="411"/>
      <c r="H53" s="411"/>
      <c r="I53" s="411"/>
      <c r="J53" s="411"/>
      <c r="K53" s="411"/>
      <c r="L53" s="411"/>
      <c r="M53" s="411"/>
      <c r="N53" s="411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Y53" s="114"/>
    </row>
    <row r="54" spans="1:25" ht="12" customHeight="1" hidden="1">
      <c r="A54" s="110"/>
      <c r="B54" s="123"/>
      <c r="C54" s="124"/>
      <c r="D54" s="128"/>
      <c r="E54" s="411"/>
      <c r="F54" s="411"/>
      <c r="G54" s="411"/>
      <c r="H54" s="411"/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114"/>
    </row>
    <row r="55" spans="1:25" ht="12" customHeight="1" hidden="1">
      <c r="A55" s="110"/>
      <c r="B55" s="123"/>
      <c r="C55" s="124"/>
      <c r="D55" s="128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  <c r="Y55" s="114"/>
    </row>
    <row r="56" spans="1:25" ht="12" customHeight="1" hidden="1">
      <c r="A56" s="110"/>
      <c r="B56" s="123"/>
      <c r="C56" s="124"/>
      <c r="D56" s="126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114"/>
    </row>
    <row r="57" spans="1:25" ht="11.1" customHeight="1" hidden="1">
      <c r="A57" s="110"/>
      <c r="B57" s="123"/>
      <c r="C57" s="124"/>
      <c r="D57" s="126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114"/>
    </row>
    <row r="58" spans="1:25" ht="15" customHeight="1" hidden="1">
      <c r="A58" s="110"/>
      <c r="B58" s="123"/>
      <c r="C58" s="124"/>
      <c r="D58" s="128"/>
      <c r="E58" s="408" t="s">
        <v>226</v>
      </c>
      <c r="F58" s="408"/>
      <c r="G58" s="408"/>
      <c r="H58" s="408"/>
      <c r="I58" s="408"/>
      <c r="J58" s="408"/>
      <c r="K58" s="408"/>
      <c r="L58" s="408"/>
      <c r="M58" s="408"/>
      <c r="N58" s="408"/>
      <c r="O58" s="408"/>
      <c r="P58" s="408"/>
      <c r="Q58" s="408"/>
      <c r="R58" s="408"/>
      <c r="S58" s="408"/>
      <c r="T58" s="408"/>
      <c r="U58" s="408"/>
      <c r="V58" s="255"/>
      <c r="W58" s="255"/>
      <c r="X58" s="255"/>
      <c r="Y58" s="114"/>
    </row>
    <row r="59" spans="1:25" ht="15" customHeight="1" hidden="1">
      <c r="A59" s="110"/>
      <c r="B59" s="123"/>
      <c r="C59" s="124"/>
      <c r="D59" s="128"/>
      <c r="E59" s="412"/>
      <c r="F59" s="412"/>
      <c r="G59" s="412"/>
      <c r="H59" s="413"/>
      <c r="I59" s="413"/>
      <c r="J59" s="413"/>
      <c r="K59" s="413"/>
      <c r="L59" s="413"/>
      <c r="M59" s="413"/>
      <c r="N59" s="413"/>
      <c r="O59" s="413"/>
      <c r="P59" s="413"/>
      <c r="Q59" s="413"/>
      <c r="R59" s="413"/>
      <c r="S59" s="413"/>
      <c r="T59" s="413"/>
      <c r="U59" s="413"/>
      <c r="V59" s="413"/>
      <c r="W59" s="413"/>
      <c r="X59" s="413"/>
      <c r="Y59" s="114"/>
    </row>
    <row r="60" spans="1:25" ht="15" customHeight="1" hidden="1">
      <c r="A60" s="110"/>
      <c r="B60" s="123"/>
      <c r="C60" s="124"/>
      <c r="D60" s="128"/>
      <c r="E60" s="414"/>
      <c r="F60" s="415"/>
      <c r="G60" s="416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customHeight="1" hidden="1">
      <c r="A61" s="110"/>
      <c r="B61" s="123"/>
      <c r="C61" s="124"/>
      <c r="D61" s="128"/>
      <c r="E61" s="29"/>
      <c r="F61" s="27"/>
      <c r="G61" s="28"/>
      <c r="H61" s="402"/>
      <c r="I61" s="402"/>
      <c r="J61" s="402"/>
      <c r="K61" s="402"/>
      <c r="L61" s="402"/>
      <c r="M61" s="402"/>
      <c r="N61" s="402"/>
      <c r="O61" s="402"/>
      <c r="P61" s="402"/>
      <c r="Q61" s="402"/>
      <c r="R61" s="402"/>
      <c r="S61" s="402"/>
      <c r="T61" s="402"/>
      <c r="U61" s="402"/>
      <c r="V61" s="402"/>
      <c r="W61" s="402"/>
      <c r="X61" s="402"/>
      <c r="Y61" s="114"/>
    </row>
    <row r="62" spans="1:25" ht="21" customHeight="1" hidden="1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customHeight="1" hidden="1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customHeight="1" hidden="1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customHeight="1" hidden="1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customHeight="1" hidden="1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customHeight="1" hidden="1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customHeight="1" hidden="1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customHeight="1" hidden="1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3.8" hidden="1">
      <c r="A70" s="110"/>
      <c r="B70" s="123"/>
      <c r="C70" s="124"/>
      <c r="D70" s="128"/>
      <c r="E70" s="408" t="s">
        <v>227</v>
      </c>
      <c r="F70" s="408"/>
      <c r="G70" s="408"/>
      <c r="H70" s="408"/>
      <c r="I70" s="408"/>
      <c r="J70" s="408"/>
      <c r="K70" s="408"/>
      <c r="L70" s="408"/>
      <c r="M70" s="408"/>
      <c r="N70" s="408"/>
      <c r="O70" s="408"/>
      <c r="P70" s="408"/>
      <c r="Q70" s="408"/>
      <c r="R70" s="408"/>
      <c r="S70" s="408"/>
      <c r="T70" s="408"/>
      <c r="U70" s="253"/>
      <c r="V70" s="253"/>
      <c r="W70" s="253"/>
      <c r="X70" s="253"/>
      <c r="Y70" s="114"/>
    </row>
    <row r="71" spans="1:25" ht="13.8" hidden="1">
      <c r="A71" s="110"/>
      <c r="B71" s="123"/>
      <c r="C71" s="124"/>
      <c r="D71" s="128"/>
      <c r="E71" s="408" t="s">
        <v>228</v>
      </c>
      <c r="F71" s="408"/>
      <c r="G71" s="408"/>
      <c r="H71" s="408"/>
      <c r="I71" s="408"/>
      <c r="J71" s="408"/>
      <c r="K71" s="408"/>
      <c r="L71" s="408"/>
      <c r="M71" s="408"/>
      <c r="N71" s="408"/>
      <c r="O71" s="408"/>
      <c r="P71" s="408"/>
      <c r="Q71" s="408"/>
      <c r="R71" s="408"/>
      <c r="S71" s="408"/>
      <c r="T71" s="408"/>
      <c r="U71" s="254"/>
      <c r="V71" s="254"/>
      <c r="W71" s="254"/>
      <c r="X71" s="254"/>
      <c r="Y71" s="114"/>
    </row>
    <row r="72" spans="1:25" ht="27" customHeight="1" hidden="1">
      <c r="A72" s="110"/>
      <c r="B72" s="123"/>
      <c r="C72" s="124"/>
      <c r="D72" s="128"/>
      <c r="E72" s="129"/>
      <c r="F72" s="404"/>
      <c r="G72" s="404"/>
      <c r="H72" s="404"/>
      <c r="I72" s="404"/>
      <c r="J72" s="404"/>
      <c r="K72" s="404"/>
      <c r="L72" s="404"/>
      <c r="M72" s="404"/>
      <c r="N72" s="404"/>
      <c r="O72" s="404"/>
      <c r="P72" s="404"/>
      <c r="Q72" s="404"/>
      <c r="R72" s="404"/>
      <c r="S72" s="404"/>
      <c r="T72" s="404"/>
      <c r="U72" s="404"/>
      <c r="V72" s="404"/>
      <c r="W72" s="404"/>
      <c r="X72" s="404"/>
      <c r="Y72" s="114"/>
    </row>
    <row r="73" spans="1:25" ht="52.5" customHeight="1" hidden="1">
      <c r="A73" s="110"/>
      <c r="B73" s="123"/>
      <c r="C73" s="124"/>
      <c r="D73" s="128"/>
      <c r="E73" s="129"/>
      <c r="F73" s="404"/>
      <c r="G73" s="404"/>
      <c r="H73" s="404"/>
      <c r="I73" s="404"/>
      <c r="J73" s="404"/>
      <c r="K73" s="404"/>
      <c r="L73" s="404"/>
      <c r="M73" s="404"/>
      <c r="N73" s="404"/>
      <c r="O73" s="404"/>
      <c r="P73" s="404"/>
      <c r="Q73" s="404"/>
      <c r="R73" s="404"/>
      <c r="S73" s="404"/>
      <c r="T73" s="404"/>
      <c r="U73" s="404"/>
      <c r="V73" s="404"/>
      <c r="W73" s="404"/>
      <c r="X73" s="404"/>
      <c r="Y73" s="114"/>
    </row>
    <row r="74" spans="1:25" ht="8.1" customHeight="1" hidden="1">
      <c r="A74" s="110"/>
      <c r="B74" s="123"/>
      <c r="C74" s="124"/>
      <c r="D74" s="128"/>
      <c r="E74" s="129"/>
      <c r="F74" s="405"/>
      <c r="G74" s="405"/>
      <c r="H74" s="405"/>
      <c r="I74" s="405"/>
      <c r="J74" s="405"/>
      <c r="K74" s="405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114"/>
    </row>
    <row r="75" spans="1:25" ht="14.25" customHeight="1" hidden="1">
      <c r="A75" s="110"/>
      <c r="B75" s="123"/>
      <c r="C75" s="124"/>
      <c r="D75" s="128"/>
      <c r="E75" s="406"/>
      <c r="F75" s="406"/>
      <c r="G75" s="406"/>
      <c r="H75" s="406"/>
      <c r="I75" s="406"/>
      <c r="J75" s="406"/>
      <c r="K75" s="406"/>
      <c r="L75" s="406"/>
      <c r="M75" s="406"/>
      <c r="N75" s="406"/>
      <c r="O75" s="406"/>
      <c r="P75" s="406"/>
      <c r="Q75" s="406"/>
      <c r="R75" s="406"/>
      <c r="S75" s="406"/>
      <c r="T75" s="406"/>
      <c r="U75" s="406"/>
      <c r="V75" s="406"/>
      <c r="W75" s="406"/>
      <c r="X75" s="406"/>
      <c r="Y75" s="114"/>
    </row>
    <row r="76" spans="1:25" ht="34.5" customHeight="1" hidden="1">
      <c r="A76" s="110"/>
      <c r="B76" s="123"/>
      <c r="C76" s="124"/>
      <c r="D76" s="128"/>
      <c r="E76" s="407"/>
      <c r="F76" s="407"/>
      <c r="G76" s="407"/>
      <c r="H76" s="407"/>
      <c r="I76" s="407"/>
      <c r="J76" s="407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  <c r="V76" s="407"/>
      <c r="W76" s="407"/>
      <c r="X76" s="407"/>
      <c r="Y76" s="114"/>
    </row>
    <row r="77" spans="1:25" ht="23.1" customHeight="1" hidden="1">
      <c r="A77" s="110"/>
      <c r="B77" s="123"/>
      <c r="C77" s="124"/>
      <c r="D77" s="128"/>
      <c r="E77" s="407"/>
      <c r="F77" s="407"/>
      <c r="G77" s="407"/>
      <c r="H77" s="407"/>
      <c r="I77" s="407"/>
      <c r="J77" s="407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  <c r="V77" s="407"/>
      <c r="W77" s="407"/>
      <c r="X77" s="407"/>
      <c r="Y77" s="114"/>
    </row>
    <row r="78" spans="1:25" ht="42.75" customHeight="1" hidden="1">
      <c r="A78" s="110"/>
      <c r="B78" s="123"/>
      <c r="C78" s="124"/>
      <c r="D78" s="128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114"/>
    </row>
    <row r="79" spans="1:25" ht="25.5" customHeight="1" hidden="1">
      <c r="A79" s="110"/>
      <c r="B79" s="123"/>
      <c r="C79" s="124"/>
      <c r="D79" s="128"/>
      <c r="E79" s="403" t="s">
        <v>64</v>
      </c>
      <c r="F79" s="403"/>
      <c r="G79" s="403"/>
      <c r="H79" s="403"/>
      <c r="I79" s="403"/>
      <c r="J79" s="403"/>
      <c r="K79" s="403"/>
      <c r="L79" s="403"/>
      <c r="M79" s="403"/>
      <c r="N79" s="403"/>
      <c r="O79" s="403"/>
      <c r="P79" s="403"/>
      <c r="Q79" s="403"/>
      <c r="R79" s="403"/>
      <c r="S79" s="403"/>
      <c r="T79" s="403"/>
      <c r="U79" s="403"/>
      <c r="V79" s="403"/>
      <c r="W79" s="403"/>
      <c r="X79" s="403"/>
      <c r="Y79" s="114"/>
    </row>
    <row r="80" spans="1:25" ht="15" customHeight="1" hidden="1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customHeight="1" hidden="1">
      <c r="A81" s="110"/>
      <c r="B81" s="123"/>
      <c r="C81" s="124"/>
      <c r="D81" s="128"/>
      <c r="E81" s="130"/>
      <c r="F81" s="401" t="s">
        <v>63</v>
      </c>
      <c r="G81" s="401"/>
      <c r="H81" s="401"/>
      <c r="I81" s="401"/>
      <c r="J81" s="401"/>
      <c r="K81" s="401"/>
      <c r="L81" s="401"/>
      <c r="M81" s="401"/>
      <c r="N81" s="401"/>
      <c r="O81" s="401"/>
      <c r="P81" s="401"/>
      <c r="Q81" s="401"/>
      <c r="R81" s="401"/>
      <c r="S81" s="401"/>
      <c r="T81" s="117"/>
      <c r="U81" s="125"/>
      <c r="V81" s="125"/>
      <c r="W81" s="125"/>
      <c r="X81" s="125"/>
      <c r="Y81" s="114"/>
      <c r="AA81" s="119" t="s">
        <v>61</v>
      </c>
    </row>
    <row r="82" spans="1:25" ht="15" customHeight="1" hidden="1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5" ht="13.8" hidden="1">
      <c r="A83" s="110"/>
      <c r="B83" s="123"/>
      <c r="C83" s="124"/>
      <c r="D83" s="128"/>
      <c r="E83" s="125"/>
      <c r="F83" s="401" t="s">
        <v>62</v>
      </c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401"/>
      <c r="X83" s="401"/>
      <c r="Y83" s="114"/>
    </row>
    <row r="84" spans="1:25" ht="13.8" hidden="1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5" ht="13.8" hidden="1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5" ht="13.8" hidden="1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5" ht="13.8" hidden="1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5" ht="15" customHeight="1" hidden="1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5" ht="15" customHeight="1" hidden="1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5" ht="15" customHeight="1" hidden="1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5" ht="15" customHeight="1" hidden="1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5" ht="15" customHeight="1" hidden="1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5" ht="11.1" customHeight="1" hidden="1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5" ht="15" customHeight="1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password="FA9C" sheet="1" objects="1" scenarios="1" formatColumns="0" formatRows="0"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orientation="portrait" paperSize="9" r:id="rId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58ccd7f-93b4-46b2-8ee2-932e0fa843b4}">
  <sheetPr codeName="List04">
    <pageSetUpPr fitToPage="1"/>
  </sheetPr>
  <dimension ref="C1:U16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42" customWidth="1"/>
    <col min="4" max="4" width="6.285714285714286" style="7" customWidth="1"/>
    <col min="5" max="5" width="73.71428571428571" style="7" customWidth="1"/>
    <col min="6" max="20" width="9.142857142857142" style="7"/>
    <col min="21" max="21" width="9.142857142857142" style="248"/>
    <col min="22" max="16384" width="9.142857142857142" style="7"/>
  </cols>
  <sheetData>
    <row r="1" spans="3:21" s="78" customFormat="1" ht="15" hidden="1">
      <c r="C1" s="77"/>
      <c r="U1" s="247"/>
    </row>
    <row r="2" spans="3:21" s="78" customFormat="1" ht="15" hidden="1">
      <c r="C2" s="77"/>
      <c r="U2" s="247"/>
    </row>
    <row r="3" spans="3:21" s="78" customFormat="1" ht="15" hidden="1">
      <c r="C3" s="77"/>
      <c r="U3" s="247"/>
    </row>
    <row r="4" spans="3:21" s="78" customFormat="1" ht="15" hidden="1">
      <c r="C4" s="77"/>
      <c r="U4" s="247"/>
    </row>
    <row r="5" spans="3:21" s="78" customFormat="1" ht="15" hidden="1">
      <c r="C5" s="77"/>
      <c r="U5" s="247"/>
    </row>
    <row r="6" spans="3:21" s="78" customFormat="1" ht="10.5" customHeight="1">
      <c r="C6" s="79"/>
      <c r="D6" s="80"/>
      <c r="E6" s="80"/>
      <c r="U6" s="247"/>
    </row>
    <row r="7" spans="3:21" s="78" customFormat="1" ht="20.1" customHeight="1">
      <c r="C7" s="79"/>
      <c r="D7" s="490" t="s">
        <v>162</v>
      </c>
      <c r="E7" s="490"/>
      <c r="U7" s="247"/>
    </row>
    <row r="8" spans="3:21" s="78" customFormat="1" ht="15" customHeight="1">
      <c r="C8" s="79"/>
      <c r="D8" s="491" t="str">
        <f>IF(org=0,"Не определено",org)</f>
        <v>ООО "Гофра-2001"</v>
      </c>
      <c r="E8" s="491"/>
      <c r="U8" s="247"/>
    </row>
    <row r="9" spans="3:21" s="78" customFormat="1" ht="6.9" customHeight="1">
      <c r="C9" s="79"/>
      <c r="D9" s="80"/>
      <c r="E9" s="80"/>
      <c r="U9" s="247"/>
    </row>
    <row r="10" spans="3:21" s="78" customFormat="1" ht="22.5" customHeight="1">
      <c r="C10" s="79"/>
      <c r="D10" s="49" t="s">
        <v>25</v>
      </c>
      <c r="E10" s="48" t="s">
        <v>121</v>
      </c>
      <c r="U10" s="247"/>
    </row>
    <row r="11" spans="3:21" s="78" customFormat="1" ht="11.25" customHeight="1">
      <c r="C11" s="79"/>
      <c r="D11" s="74" t="s">
        <v>26</v>
      </c>
      <c r="E11" s="74" t="s">
        <v>0</v>
      </c>
      <c r="U11" s="247"/>
    </row>
    <row r="12" spans="3:21" s="78" customFormat="1" ht="15" customHeight="1" hidden="1">
      <c r="C12" s="79"/>
      <c r="D12" s="81">
        <v>0</v>
      </c>
      <c r="E12" s="50"/>
      <c r="U12" s="247"/>
    </row>
    <row r="13" spans="3:21" s="78" customFormat="1" ht="14.1" customHeight="1">
      <c r="C13" s="82"/>
      <c r="D13" s="81">
        <v>1</v>
      </c>
      <c r="E13" s="51"/>
      <c r="U13" s="247"/>
    </row>
    <row r="14" spans="3:21" s="78" customFormat="1" ht="15" customHeight="1">
      <c r="C14" s="79"/>
      <c r="D14" s="87"/>
      <c r="E14" s="88" t="s">
        <v>172</v>
      </c>
      <c r="U14" s="247"/>
    </row>
    <row r="15" spans="3:21" s="78" customFormat="1" ht="11.25" customHeight="1">
      <c r="C15" s="77"/>
      <c r="U15" s="247"/>
    </row>
    <row r="16" spans="3:21" s="78" customFormat="1" ht="15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'Ссылки на публикации'!$H$11"/>
    <hyperlink ref="I11" location="'Ссылки на публикации'!$I$11" tooltip="Кликните по гиперссылке, чтобы перейти на сайт организации или отредактировать её" display="'Ссылки на публикации'!$I$11"/>
    <hyperlink ref="H13" location="'Ссылки на публикации'!$H$13" tooltip="Кликните по гиперссылке, чтобы перейти на сайт организации или отредактировать её" display="'Ссылки на публикации'!$H$13"/>
    <hyperlink ref="I13" location="'Ссылки на публикации'!$I$13" tooltip="Кликните по гиперссылке, чтобы перейти на сайт организации или отредактировать её" display="'Ссылки на публикации'!$I$13"/>
  </hyperlinks>
  <printOptions horizontalCentered="1"/>
  <pageMargins left="0.24000000000000002" right="0.24000000000000002" top="0.24000000000000002" bottom="0.24000000000000002" header="0.24000000000000002" footer="0.24000000000000002"/>
  <pageSetup fitToHeight="0" orientation="landscape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05b9615-328d-4afc-8211-6f5063bfd362}">
  <sheetPr codeName="List03">
    <pageSetUpPr fitToPage="1"/>
  </sheetPr>
  <dimension ref="A5:N15"/>
  <sheetViews>
    <sheetView showGridLines="0" workbookViewId="0" topLeftCell="C4">
      <selection pane="topLeft" activeCell="A1" sqref="A1"/>
    </sheetView>
  </sheetViews>
  <sheetFormatPr defaultColWidth="9.128348214285714" defaultRowHeight="13.8"/>
  <cols>
    <col min="1" max="1" width="9.142857142857142" style="262" hidden="1" customWidth="1"/>
    <col min="2" max="2" width="9.142857142857142" style="263" hidden="1" customWidth="1"/>
    <col min="3" max="3" width="3.7142857142857144" style="264" customWidth="1"/>
    <col min="4" max="4" width="7" style="265" customWidth="1"/>
    <col min="5" max="5" width="11.285714285714286" style="265" customWidth="1"/>
    <col min="6" max="6" width="41" style="265" customWidth="1"/>
    <col min="7" max="7" width="18" style="265" customWidth="1"/>
    <col min="8" max="8" width="13.142857142857142" style="265" customWidth="1"/>
    <col min="9" max="9" width="11.428571428571429" style="265" customWidth="1"/>
    <col min="10" max="10" width="42.142857142857146" style="265" customWidth="1"/>
    <col min="11" max="11" width="115.71428571428571" style="265" customWidth="1"/>
    <col min="12" max="12" width="3.7142857142857144" style="265" customWidth="1"/>
    <col min="13" max="16384" width="9.142857142857142" style="265"/>
  </cols>
  <sheetData>
    <row r="1" ht="13.8" hidden="1"/>
    <row r="2" ht="13.8" hidden="1"/>
    <row r="3" ht="13.8" hidden="1"/>
    <row r="4" ht="3" customHeight="1"/>
    <row r="5" spans="1:11" s="18" customFormat="1" ht="22.2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1" s="288" customFormat="1" ht="3" customHeight="1" hidden="1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2:12" s="284" customFormat="1" ht="3" customHeight="1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1" s="288" customFormat="1" ht="13.8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1" s="288" customFormat="1" ht="13.8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1" s="288" customFormat="1" ht="22.8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1" s="288" customFormat="1" ht="12" customHeight="1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1" ht="15" customHeight="1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3" ht="3" customHeight="1">
      <c r="A14" s="265"/>
      <c r="B14" s="265"/>
      <c r="C14" s="265"/>
    </row>
    <row r="15" spans="5:10" ht="27.75" customHeight="1">
      <c r="E15" s="494" t="s">
        <v>241</v>
      </c>
      <c r="F15" s="494"/>
      <c r="G15" s="494"/>
      <c r="H15" s="494"/>
      <c r="I15" s="494"/>
      <c r="J15" s="49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prompt="Выберите значение из списка" errorTitle="Ошибка" error="Выберите значение из списка" sqref="E12">
      <formula1>kind_of_forms</formula1>
    </dataValidation>
    <dataValidation type="textLength" operator="lessThanOrEqual" allowBlank="1" showInputMessage="1" showErrorMessage="1" prompt="Введите ссылку на обосновывающие материалы, загруженные с помощью &quot;ЕИАС Мониторинг&quot;." errorTitle="Ошибка" error="Допускается ввод не более 900 символов!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" right="0.2362204724409449" top="0.2362204724409449" bottom="0.2362204724409449" header="0.2362204724409449" footer="0.2362204724409449"/>
  <pageSetup fitToHeight="0" orientation="landscape" paperSize="9" r:id="rId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ed85bd9-51f1-417d-a7d3-7ffa13963372}">
  <sheetPr codeName="ListComm">
    <pageSetUpPr fitToPage="1"/>
  </sheetPr>
  <dimension ref="C1:L13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38" customWidth="1"/>
    <col min="4" max="4" width="6.285714285714286" style="7" customWidth="1"/>
    <col min="5" max="5" width="94.85714285714286" style="7" customWidth="1"/>
    <col min="6" max="11" width="9.142857142857142" style="7"/>
    <col min="12" max="12" width="9.142857142857142" style="248"/>
    <col min="13" max="16384" width="9.142857142857142" style="7"/>
  </cols>
  <sheetData>
    <row r="1" spans="3:12" s="78" customFormat="1" ht="15" hidden="1">
      <c r="C1" s="85"/>
      <c r="L1" s="247"/>
    </row>
    <row r="2" spans="3:12" s="78" customFormat="1" ht="15" hidden="1">
      <c r="C2" s="85"/>
      <c r="L2" s="247"/>
    </row>
    <row r="3" spans="3:12" s="78" customFormat="1" ht="15" hidden="1">
      <c r="C3" s="85"/>
      <c r="L3" s="247"/>
    </row>
    <row r="4" spans="3:12" s="78" customFormat="1" ht="15" hidden="1">
      <c r="C4" s="85"/>
      <c r="L4" s="247"/>
    </row>
    <row r="5" spans="3:12" s="78" customFormat="1" ht="15" hidden="1">
      <c r="C5" s="85"/>
      <c r="L5" s="247"/>
    </row>
    <row r="6" spans="3:12" s="78" customFormat="1" ht="10.5" customHeight="1">
      <c r="C6" s="86"/>
      <c r="D6" s="80"/>
      <c r="E6" s="80"/>
      <c r="L6" s="247"/>
    </row>
    <row r="7" spans="3:12" s="78" customFormat="1" ht="20.1" customHeight="1">
      <c r="C7" s="86"/>
      <c r="D7" s="497" t="s">
        <v>6</v>
      </c>
      <c r="E7" s="497"/>
      <c r="L7" s="247"/>
    </row>
    <row r="8" spans="3:12" s="78" customFormat="1" ht="15" customHeight="1">
      <c r="C8" s="86"/>
      <c r="D8" s="491" t="str">
        <f>IF(org=0,"Не определено",org)</f>
        <v>ООО "Гофра-2001"</v>
      </c>
      <c r="E8" s="491"/>
      <c r="L8" s="247"/>
    </row>
    <row r="9" spans="3:12" s="78" customFormat="1" ht="6.9" customHeight="1">
      <c r="C9" s="86"/>
      <c r="D9" s="80"/>
      <c r="E9" s="80"/>
      <c r="L9" s="247"/>
    </row>
    <row r="10" spans="3:12" s="78" customFormat="1" ht="22.5" customHeight="1">
      <c r="C10" s="86"/>
      <c r="D10" s="49" t="s">
        <v>25</v>
      </c>
      <c r="E10" s="48" t="s">
        <v>29</v>
      </c>
      <c r="L10" s="247"/>
    </row>
    <row r="11" spans="3:12" s="78" customFormat="1" ht="11.25" customHeight="1">
      <c r="C11" s="86"/>
      <c r="D11" s="74" t="s">
        <v>26</v>
      </c>
      <c r="E11" s="74" t="s">
        <v>0</v>
      </c>
      <c r="L11" s="247"/>
    </row>
    <row r="12" spans="3:12" s="78" customFormat="1" ht="15" customHeight="1" hidden="1">
      <c r="C12" s="86"/>
      <c r="D12" s="81">
        <v>0</v>
      </c>
      <c r="E12" s="50"/>
      <c r="L12" s="247"/>
    </row>
    <row r="13" spans="3:12" s="78" customFormat="1" ht="15" customHeight="1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orientation="portrait" paperSize="9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06d34c2-32d2-4bcb-93c3-b13c571b09cd}">
  <sheetPr codeName="ListCheck"/>
  <dimension ref="B2:E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7142857142857144" style="53" customWidth="1"/>
    <col min="2" max="3" width="29.714285714285715" style="53" customWidth="1"/>
    <col min="4" max="4" width="80.71428571428571" style="53" customWidth="1"/>
    <col min="5" max="5" width="17.714285714285715" style="53" customWidth="1"/>
    <col min="6" max="16384" width="9.142857142857142" style="53"/>
  </cols>
  <sheetData>
    <row r="1" ht="10.5" customHeight="1"/>
    <row r="2" spans="2:5" ht="20.1" customHeight="1">
      <c r="B2" s="498" t="s">
        <v>7</v>
      </c>
      <c r="C2" s="498"/>
      <c r="D2" s="498"/>
      <c r="E2" s="498"/>
    </row>
    <row r="3" ht="6.9" customHeight="1"/>
    <row r="4" spans="2:5" ht="21.75" customHeight="1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password="FA9C" sheet="1" objects="1" scenarios="1" formatColumns="0" formatRows="0" autoFilter="0"/>
  <autoFilter ref="B4:E4"/>
  <mergeCells count="1">
    <mergeCell ref="B2:E2"/>
  </mergeCells>
  <pageMargins left="0.75" right="0.75" top="1" bottom="1" header="0.5" footer="0.5"/>
  <pageSetup orientation="portrait" paperSize="9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81ad993-3549-48bb-97c9-6206cef95665}">
  <sheetPr codeName="modProv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72"/>
  </cols>
  <sheetData/>
  <sheetProtection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0f3b274-6538-4998-9d00-af5a8ca92474}">
  <sheetPr codeName="modReest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/>
  <sheetProtection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dba8ebf-c91b-47dd-8d43-390988b3c45d}">
  <sheetPr codeName="AllSheetsInThisWorkbook">
    <tabColor indexed="47"/>
  </sheetPr>
  <dimension ref="A1:B289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6.285714285714285" style="56" customWidth="1"/>
    <col min="2" max="2" width="21.142857142857142" style="56" customWidth="1"/>
    <col min="3" max="16384" width="9.142857142857142" style="55"/>
  </cols>
  <sheetData>
    <row r="1" spans="1:2" ht="11.4">
      <c r="A1" s="1" t="s">
        <v>8</v>
      </c>
      <c r="B1" s="1" t="s">
        <v>9</v>
      </c>
    </row>
    <row r="2" spans="1:2" ht="11.4">
      <c r="A2" t="s">
        <v>10</v>
      </c>
      <c r="B2" t="s">
        <v>87</v>
      </c>
    </row>
    <row r="3" spans="1:2" ht="11.4">
      <c r="A3" t="s">
        <v>75</v>
      </c>
      <c r="B3" t="s">
        <v>82</v>
      </c>
    </row>
    <row r="4" spans="1:2" ht="11.4">
      <c r="A4" t="s">
        <v>11</v>
      </c>
      <c r="B4" t="s">
        <v>77</v>
      </c>
    </row>
    <row r="5" spans="1:2" ht="11.4">
      <c r="A5" t="s">
        <v>153</v>
      </c>
      <c r="B5" t="s">
        <v>78</v>
      </c>
    </row>
    <row r="6" spans="1:2" ht="11.4">
      <c r="A6" t="s">
        <v>154</v>
      </c>
      <c r="B6" t="s">
        <v>138</v>
      </c>
    </row>
    <row r="7" spans="1:2" ht="11.4">
      <c r="A7" t="s">
        <v>381</v>
      </c>
      <c r="B7" t="s">
        <v>81</v>
      </c>
    </row>
    <row r="8" spans="1:2" ht="11.4">
      <c r="A8" t="s">
        <v>382</v>
      </c>
      <c r="B8" t="s">
        <v>79</v>
      </c>
    </row>
    <row r="9" spans="1:2" ht="11.4">
      <c r="A9" t="s">
        <v>348</v>
      </c>
      <c r="B9" t="s">
        <v>80</v>
      </c>
    </row>
    <row r="10" spans="1:2" ht="11.4">
      <c r="A10" t="s">
        <v>124</v>
      </c>
      <c r="B10" t="s">
        <v>89</v>
      </c>
    </row>
    <row r="11" spans="1:2" ht="11.4">
      <c r="A11" t="s">
        <v>280</v>
      </c>
      <c r="B11" t="s">
        <v>90</v>
      </c>
    </row>
    <row r="12" spans="1:2" ht="11.4">
      <c r="A12" t="s">
        <v>6</v>
      </c>
      <c r="B12" t="s">
        <v>91</v>
      </c>
    </row>
    <row r="13" spans="1:2" ht="11.4">
      <c r="A13" t="s">
        <v>76</v>
      </c>
      <c r="B13" t="s">
        <v>125</v>
      </c>
    </row>
    <row r="14" spans="1:2" ht="11.4">
      <c r="A14"/>
      <c r="B14" t="s">
        <v>281</v>
      </c>
    </row>
    <row r="15" spans="1:2" ht="11.4">
      <c r="A15"/>
      <c r="B15" t="s">
        <v>383</v>
      </c>
    </row>
    <row r="16" spans="1:2" ht="11.4">
      <c r="A16"/>
      <c r="B16" t="s">
        <v>163</v>
      </c>
    </row>
    <row r="17" spans="1:2" ht="11.4">
      <c r="A17"/>
      <c r="B17" t="s">
        <v>164</v>
      </c>
    </row>
    <row r="18" spans="1:2" ht="11.4">
      <c r="A18"/>
      <c r="B18" t="s">
        <v>137</v>
      </c>
    </row>
    <row r="19" spans="1:2" ht="11.4">
      <c r="A19"/>
      <c r="B19" t="s">
        <v>97</v>
      </c>
    </row>
    <row r="20" spans="1:2" ht="11.4">
      <c r="A20"/>
      <c r="B20" t="s">
        <v>106</v>
      </c>
    </row>
    <row r="21" spans="1:2" ht="11.4">
      <c r="A21"/>
      <c r="B21" t="s">
        <v>111</v>
      </c>
    </row>
    <row r="22" spans="1:2" ht="11.4">
      <c r="A22"/>
      <c r="B22" t="s">
        <v>112</v>
      </c>
    </row>
    <row r="23" spans="1:2" ht="11.4">
      <c r="A23"/>
      <c r="B23" t="s">
        <v>107</v>
      </c>
    </row>
    <row r="24" spans="1:2" ht="11.4">
      <c r="A24"/>
      <c r="B24" t="s">
        <v>126</v>
      </c>
    </row>
    <row r="25" spans="1:2" ht="11.4">
      <c r="A25"/>
      <c r="B25" t="s">
        <v>83</v>
      </c>
    </row>
    <row r="26" spans="1:2" ht="11.4">
      <c r="A26"/>
      <c r="B26" t="s">
        <v>84</v>
      </c>
    </row>
    <row r="27" spans="1:2" ht="11.4">
      <c r="A27"/>
      <c r="B27" t="s">
        <v>85</v>
      </c>
    </row>
    <row r="28" spans="1:2" ht="11.4">
      <c r="A28"/>
      <c r="B28" t="s">
        <v>86</v>
      </c>
    </row>
    <row r="29" spans="1:2" ht="11.4">
      <c r="A29"/>
      <c r="B29" t="s">
        <v>88</v>
      </c>
    </row>
    <row r="30" spans="1:2" ht="11.4">
      <c r="A30"/>
      <c r="B30" t="s">
        <v>92</v>
      </c>
    </row>
    <row r="31" spans="1:2" ht="11.4">
      <c r="A31"/>
      <c r="B31" t="s">
        <v>93</v>
      </c>
    </row>
    <row r="32" spans="1:2" ht="11.4">
      <c r="A32"/>
      <c r="B32" t="s">
        <v>94</v>
      </c>
    </row>
    <row r="33" spans="1:2" ht="11.4">
      <c r="A33"/>
      <c r="B33" t="s">
        <v>95</v>
      </c>
    </row>
    <row r="34" spans="1:2" ht="11.4">
      <c r="A34"/>
      <c r="B34" t="s">
        <v>282</v>
      </c>
    </row>
    <row r="35" spans="1:2" ht="11.4">
      <c r="A35"/>
      <c r="B35" t="s">
        <v>96</v>
      </c>
    </row>
    <row r="36" spans="1:2" ht="11.4">
      <c r="A36"/>
      <c r="B36" t="s">
        <v>204</v>
      </c>
    </row>
    <row r="37" spans="1:2" ht="11.4">
      <c r="A37"/>
      <c r="B37" t="s">
        <v>98</v>
      </c>
    </row>
    <row r="38" spans="1:2" ht="11.4">
      <c r="A38"/>
      <c r="B38" t="s">
        <v>165</v>
      </c>
    </row>
    <row r="39" spans="1:2" ht="11.4">
      <c r="A39"/>
      <c r="B39" t="s">
        <v>128</v>
      </c>
    </row>
    <row r="40" spans="1:2" ht="11.4">
      <c r="A40"/>
      <c r="B40" t="s">
        <v>136</v>
      </c>
    </row>
    <row r="41" spans="1:2" ht="11.4">
      <c r="A41"/>
      <c r="B41"/>
    </row>
    <row r="42" spans="1:2" ht="11.4">
      <c r="A42"/>
      <c r="B42"/>
    </row>
    <row r="43" spans="1:2" ht="11.4">
      <c r="A43"/>
      <c r="B43"/>
    </row>
    <row r="44" spans="1:2" ht="11.4">
      <c r="A44"/>
      <c r="B44"/>
    </row>
    <row r="45" spans="1:2" ht="11.4">
      <c r="A45"/>
      <c r="B45"/>
    </row>
    <row r="46" spans="1:2" ht="11.4">
      <c r="A46"/>
      <c r="B46"/>
    </row>
    <row r="47" spans="1:2" ht="11.4">
      <c r="A47"/>
      <c r="B47"/>
    </row>
    <row r="48" spans="1:2" ht="11.4">
      <c r="A48"/>
      <c r="B48"/>
    </row>
    <row r="49" spans="1:2" ht="11.4">
      <c r="A49"/>
      <c r="B49"/>
    </row>
    <row r="50" spans="1:2" ht="11.4">
      <c r="A50"/>
      <c r="B50"/>
    </row>
    <row r="51" spans="1:2" ht="11.4">
      <c r="A51"/>
      <c r="B51"/>
    </row>
    <row r="52" spans="1:2" ht="11.4">
      <c r="A52"/>
      <c r="B52"/>
    </row>
    <row r="53" spans="1:2" ht="11.4">
      <c r="A53"/>
      <c r="B53"/>
    </row>
    <row r="54" spans="1:2" ht="11.4">
      <c r="A54"/>
      <c r="B54"/>
    </row>
    <row r="55" spans="1:2" ht="11.4">
      <c r="A55"/>
      <c r="B55"/>
    </row>
    <row r="56" spans="1:2" ht="11.4">
      <c r="A56"/>
      <c r="B56"/>
    </row>
    <row r="57" spans="1:2" ht="11.4">
      <c r="A57"/>
      <c r="B57"/>
    </row>
    <row r="58" spans="1:2" ht="11.4">
      <c r="A58"/>
      <c r="B58"/>
    </row>
    <row r="59" spans="1:2" ht="11.4">
      <c r="A59"/>
      <c r="B59"/>
    </row>
    <row r="60" spans="1:2" ht="11.4">
      <c r="A60"/>
      <c r="B60"/>
    </row>
    <row r="61" spans="1:2" ht="11.4">
      <c r="A61"/>
      <c r="B61"/>
    </row>
    <row r="62" spans="1:2" ht="11.4">
      <c r="A62"/>
      <c r="B62"/>
    </row>
    <row r="63" spans="1:2" ht="11.4">
      <c r="A63"/>
      <c r="B63"/>
    </row>
    <row r="64" spans="1:2" ht="11.4">
      <c r="A64"/>
      <c r="B64"/>
    </row>
    <row r="65" spans="1:2" ht="11.4">
      <c r="A65"/>
      <c r="B65"/>
    </row>
    <row r="66" spans="1:2" ht="11.4">
      <c r="A66"/>
      <c r="B66"/>
    </row>
    <row r="67" spans="1:2" ht="11.4">
      <c r="A67"/>
      <c r="B67"/>
    </row>
    <row r="68" spans="1:2" ht="11.4">
      <c r="A68"/>
      <c r="B68"/>
    </row>
    <row r="69" spans="1:2" ht="11.4">
      <c r="A69"/>
      <c r="B69"/>
    </row>
    <row r="70" spans="1:2" ht="11.4">
      <c r="A70"/>
      <c r="B70"/>
    </row>
    <row r="71" spans="1:2" ht="11.4">
      <c r="A71"/>
      <c r="B71"/>
    </row>
    <row r="72" spans="1:2" ht="11.4">
      <c r="A72"/>
      <c r="B72"/>
    </row>
    <row r="73" spans="1:2" ht="11.4">
      <c r="A73"/>
      <c r="B73"/>
    </row>
    <row r="74" spans="1:2" ht="11.4">
      <c r="A74"/>
      <c r="B74"/>
    </row>
    <row r="75" spans="1:2" ht="11.4">
      <c r="A75"/>
      <c r="B75"/>
    </row>
    <row r="76" spans="1:2" ht="11.4">
      <c r="A76"/>
      <c r="B76"/>
    </row>
    <row r="77" spans="1:2" ht="11.4">
      <c r="A77"/>
      <c r="B77"/>
    </row>
    <row r="78" spans="1:2" ht="11.4">
      <c r="A78"/>
      <c r="B78"/>
    </row>
    <row r="79" spans="1:2" ht="11.4">
      <c r="A79"/>
      <c r="B79"/>
    </row>
    <row r="80" spans="1:2" ht="11.4">
      <c r="A80"/>
      <c r="B80"/>
    </row>
    <row r="81" spans="1:2" ht="11.4">
      <c r="A81"/>
      <c r="B81"/>
    </row>
    <row r="82" spans="1:2" ht="11.4">
      <c r="A82"/>
      <c r="B82"/>
    </row>
    <row r="83" spans="1:2" ht="11.4">
      <c r="A83"/>
      <c r="B83"/>
    </row>
    <row r="84" spans="1:2" ht="11.4">
      <c r="A84"/>
      <c r="B84"/>
    </row>
    <row r="85" spans="1:2" ht="11.4">
      <c r="A85"/>
      <c r="B85"/>
    </row>
    <row r="86" spans="1:2" ht="11.4">
      <c r="A86"/>
      <c r="B86"/>
    </row>
    <row r="87" spans="1:2" ht="11.4">
      <c r="A87"/>
      <c r="B87"/>
    </row>
    <row r="88" spans="1:2" ht="11.4">
      <c r="A88"/>
      <c r="B88"/>
    </row>
    <row r="89" spans="1:2" ht="11.4">
      <c r="A89"/>
      <c r="B89"/>
    </row>
    <row r="90" spans="1:2" ht="11.4">
      <c r="A90"/>
      <c r="B90"/>
    </row>
    <row r="91" spans="1:2" ht="11.4">
      <c r="A91"/>
      <c r="B91"/>
    </row>
    <row r="92" spans="1:2" ht="11.4">
      <c r="A92"/>
      <c r="B92"/>
    </row>
    <row r="93" spans="1:2" ht="11.4">
      <c r="A93"/>
      <c r="B93"/>
    </row>
    <row r="94" spans="1:2" ht="11.4">
      <c r="A94"/>
      <c r="B94"/>
    </row>
    <row r="95" spans="1:2" ht="11.4">
      <c r="A95"/>
      <c r="B95"/>
    </row>
    <row r="96" spans="1:2" ht="11.4">
      <c r="A96"/>
      <c r="B96"/>
    </row>
    <row r="97" spans="1:2" ht="11.4">
      <c r="A97"/>
      <c r="B97"/>
    </row>
    <row r="98" spans="1:2" ht="11.4">
      <c r="A98"/>
      <c r="B98"/>
    </row>
    <row r="99" spans="1:2" ht="11.4">
      <c r="A99"/>
      <c r="B99"/>
    </row>
    <row r="100" spans="1:2" ht="11.4">
      <c r="A100"/>
      <c r="B100"/>
    </row>
    <row r="101" spans="1:2" ht="11.4">
      <c r="A101"/>
      <c r="B101"/>
    </row>
    <row r="102" spans="1:2" ht="11.4">
      <c r="A102"/>
      <c r="B102"/>
    </row>
    <row r="103" spans="1:2" ht="11.4">
      <c r="A103"/>
      <c r="B103"/>
    </row>
    <row r="104" spans="1:2" ht="11.4">
      <c r="A104"/>
      <c r="B104"/>
    </row>
    <row r="105" spans="1:2" ht="11.4">
      <c r="A105"/>
      <c r="B105"/>
    </row>
    <row r="106" spans="1:2" ht="11.4">
      <c r="A106"/>
      <c r="B106"/>
    </row>
    <row r="107" spans="1:2" ht="11.4">
      <c r="A107"/>
      <c r="B107"/>
    </row>
    <row r="108" spans="1:2" ht="11.4">
      <c r="A108"/>
      <c r="B108"/>
    </row>
    <row r="109" spans="1:2" ht="11.4">
      <c r="A109"/>
      <c r="B109"/>
    </row>
    <row r="110" spans="1:2" ht="11.4">
      <c r="A110"/>
      <c r="B110"/>
    </row>
    <row r="111" spans="1:2" ht="11.4">
      <c r="A111"/>
      <c r="B111"/>
    </row>
    <row r="112" spans="1:2" ht="11.4">
      <c r="A112"/>
      <c r="B112"/>
    </row>
    <row r="113" spans="1:2" ht="11.4">
      <c r="A113"/>
      <c r="B113"/>
    </row>
    <row r="114" spans="1:2" ht="11.4">
      <c r="A114"/>
      <c r="B114"/>
    </row>
    <row r="115" spans="1:2" ht="11.4">
      <c r="A115"/>
      <c r="B115"/>
    </row>
    <row r="116" spans="1:2" ht="11.4">
      <c r="A116"/>
      <c r="B116"/>
    </row>
    <row r="117" spans="1:2" ht="11.4">
      <c r="A117"/>
      <c r="B117"/>
    </row>
    <row r="118" spans="1:2" ht="11.4">
      <c r="A118"/>
      <c r="B118"/>
    </row>
    <row r="119" spans="1:2" ht="11.4">
      <c r="A119"/>
      <c r="B119"/>
    </row>
    <row r="120" spans="1:2" ht="11.4">
      <c r="A120"/>
      <c r="B120"/>
    </row>
    <row r="121" spans="1:2" ht="11.4">
      <c r="A121"/>
      <c r="B121"/>
    </row>
    <row r="122" spans="1:2" ht="11.4">
      <c r="A122"/>
      <c r="B122"/>
    </row>
    <row r="123" spans="1:2" ht="11.4">
      <c r="A123"/>
      <c r="B123"/>
    </row>
    <row r="124" spans="1:2" ht="11.4">
      <c r="A124"/>
      <c r="B124"/>
    </row>
    <row r="125" spans="1:2" ht="11.4">
      <c r="A125"/>
      <c r="B125"/>
    </row>
    <row r="126" spans="1:2" ht="11.4">
      <c r="A126"/>
      <c r="B126"/>
    </row>
    <row r="127" spans="1:2" ht="11.4">
      <c r="A127"/>
      <c r="B127"/>
    </row>
    <row r="128" spans="1:2" ht="11.4">
      <c r="A128"/>
      <c r="B128"/>
    </row>
    <row r="129" spans="1:2" ht="11.4">
      <c r="A129"/>
      <c r="B129"/>
    </row>
    <row r="130" spans="1:2" ht="11.4">
      <c r="A130"/>
      <c r="B130"/>
    </row>
    <row r="131" spans="1:2" ht="11.4">
      <c r="A131"/>
      <c r="B131"/>
    </row>
    <row r="132" spans="1:2" ht="11.4">
      <c r="A132"/>
      <c r="B132"/>
    </row>
    <row r="133" spans="1:2" ht="11.4">
      <c r="A133"/>
      <c r="B133"/>
    </row>
    <row r="134" spans="1:2" ht="11.4">
      <c r="A134"/>
      <c r="B134"/>
    </row>
    <row r="135" spans="1:2" ht="11.4">
      <c r="A135"/>
      <c r="B135"/>
    </row>
    <row r="136" spans="1:2" ht="11.4">
      <c r="A136"/>
      <c r="B136"/>
    </row>
    <row r="137" spans="1:2" ht="11.4">
      <c r="A137"/>
      <c r="B137"/>
    </row>
    <row r="138" spans="1:2" ht="11.4">
      <c r="A138"/>
      <c r="B138"/>
    </row>
    <row r="139" spans="1:2" ht="11.4">
      <c r="A139"/>
      <c r="B139"/>
    </row>
    <row r="140" spans="1:2" ht="11.4">
      <c r="A140"/>
      <c r="B140"/>
    </row>
    <row r="141" spans="1:2" ht="11.4">
      <c r="A141"/>
      <c r="B141"/>
    </row>
    <row r="142" spans="1:2" ht="11.4">
      <c r="A142"/>
      <c r="B142"/>
    </row>
    <row r="143" spans="1:2" ht="11.4">
      <c r="A143"/>
      <c r="B143"/>
    </row>
    <row r="144" spans="1:2" ht="11.4">
      <c r="A144"/>
      <c r="B144"/>
    </row>
    <row r="145" spans="1:2" ht="11.4">
      <c r="A145"/>
      <c r="B145"/>
    </row>
    <row r="146" spans="1:2" ht="11.4">
      <c r="A146"/>
      <c r="B146"/>
    </row>
    <row r="147" spans="1:2" ht="11.4">
      <c r="A147"/>
      <c r="B147"/>
    </row>
    <row r="148" spans="1:2" ht="11.4">
      <c r="A148"/>
      <c r="B148"/>
    </row>
    <row r="149" spans="1:2" ht="11.4">
      <c r="A149"/>
      <c r="B149"/>
    </row>
    <row r="150" spans="1:2" ht="11.4">
      <c r="A150"/>
      <c r="B150"/>
    </row>
    <row r="151" spans="1:2" ht="11.4">
      <c r="A151"/>
      <c r="B151"/>
    </row>
    <row r="152" spans="1:2" ht="11.4">
      <c r="A152"/>
      <c r="B152"/>
    </row>
    <row r="153" spans="1:2" ht="11.4">
      <c r="A153"/>
      <c r="B153"/>
    </row>
    <row r="154" spans="1:2" ht="11.4">
      <c r="A154"/>
      <c r="B154"/>
    </row>
    <row r="155" spans="1:2" ht="11.4">
      <c r="A155"/>
      <c r="B155"/>
    </row>
    <row r="156" spans="1:2" ht="11.4">
      <c r="A156"/>
      <c r="B156"/>
    </row>
    <row r="157" spans="1:2" ht="11.4">
      <c r="A157"/>
      <c r="B157"/>
    </row>
    <row r="158" spans="1:2" ht="11.4">
      <c r="A158"/>
      <c r="B158"/>
    </row>
    <row r="159" spans="1:2" ht="11.4">
      <c r="A159"/>
      <c r="B159"/>
    </row>
    <row r="160" spans="1:2" ht="11.4">
      <c r="A160"/>
      <c r="B160"/>
    </row>
    <row r="161" spans="1:2" ht="11.4">
      <c r="A161"/>
      <c r="B161"/>
    </row>
    <row r="162" spans="1:2" ht="11.4">
      <c r="A162"/>
      <c r="B162"/>
    </row>
    <row r="163" spans="1:2" ht="11.4">
      <c r="A163"/>
      <c r="B163"/>
    </row>
    <row r="164" spans="1:2" ht="11.4">
      <c r="A164"/>
      <c r="B164"/>
    </row>
    <row r="165" spans="1:2" ht="11.4">
      <c r="A165"/>
      <c r="B165"/>
    </row>
    <row r="166" spans="1:2" ht="11.4">
      <c r="A166"/>
      <c r="B166"/>
    </row>
    <row r="167" spans="1:2" ht="11.4">
      <c r="A167"/>
      <c r="B167"/>
    </row>
    <row r="168" spans="1:2" ht="11.4">
      <c r="A168"/>
      <c r="B168"/>
    </row>
    <row r="169" spans="1:2" ht="11.4">
      <c r="A169"/>
      <c r="B169"/>
    </row>
    <row r="170" spans="1:2" ht="11.4">
      <c r="A170"/>
      <c r="B170"/>
    </row>
    <row r="171" spans="1:2" ht="11.4">
      <c r="A171"/>
      <c r="B171"/>
    </row>
    <row r="172" spans="1:2" ht="11.4">
      <c r="A172"/>
      <c r="B172"/>
    </row>
    <row r="173" spans="1:2" ht="11.4">
      <c r="A173"/>
      <c r="B173"/>
    </row>
    <row r="174" spans="1:2" ht="11.4">
      <c r="A174"/>
      <c r="B174"/>
    </row>
    <row r="175" spans="1:2" ht="11.4">
      <c r="A175"/>
      <c r="B175"/>
    </row>
    <row r="176" spans="1:2" ht="11.4">
      <c r="A176"/>
      <c r="B176"/>
    </row>
    <row r="177" spans="1:2" ht="11.4">
      <c r="A177"/>
      <c r="B177"/>
    </row>
    <row r="178" spans="1:2" ht="11.4">
      <c r="A178"/>
      <c r="B178"/>
    </row>
    <row r="179" spans="1:2" ht="11.4">
      <c r="A179"/>
      <c r="B179"/>
    </row>
    <row r="180" spans="1:2" ht="11.4">
      <c r="A180"/>
      <c r="B180"/>
    </row>
    <row r="181" spans="1:2" ht="11.4">
      <c r="A181"/>
      <c r="B181"/>
    </row>
    <row r="182" spans="1:2" ht="11.4">
      <c r="A182"/>
      <c r="B182"/>
    </row>
    <row r="183" spans="1:2" ht="11.4">
      <c r="A183"/>
      <c r="B183"/>
    </row>
    <row r="184" spans="1:2" ht="11.4">
      <c r="A184"/>
      <c r="B184"/>
    </row>
    <row r="185" spans="1:2" ht="11.4">
      <c r="A185"/>
      <c r="B185"/>
    </row>
    <row r="186" spans="1:2" ht="11.4">
      <c r="A186"/>
      <c r="B186"/>
    </row>
    <row r="187" spans="1:2" ht="11.4">
      <c r="A187"/>
      <c r="B187"/>
    </row>
    <row r="188" spans="1:2" ht="11.4">
      <c r="A188"/>
      <c r="B188"/>
    </row>
    <row r="189" spans="1:2" ht="11.4">
      <c r="A189"/>
      <c r="B189"/>
    </row>
    <row r="190" spans="1:2" ht="11.4">
      <c r="A190"/>
      <c r="B190"/>
    </row>
    <row r="191" spans="1:2" ht="11.4">
      <c r="A191"/>
      <c r="B191"/>
    </row>
    <row r="192" spans="1:2" ht="11.4">
      <c r="A192"/>
      <c r="B192"/>
    </row>
    <row r="193" spans="1:2" ht="11.4">
      <c r="A193"/>
      <c r="B193"/>
    </row>
    <row r="194" spans="1:2" ht="11.4">
      <c r="A194"/>
      <c r="B194"/>
    </row>
    <row r="195" spans="1:2" ht="11.4">
      <c r="A195"/>
      <c r="B195"/>
    </row>
    <row r="196" spans="1:2" ht="11.4">
      <c r="A196"/>
      <c r="B196"/>
    </row>
    <row r="197" spans="1:2" ht="11.4">
      <c r="A197"/>
      <c r="B197"/>
    </row>
    <row r="198" spans="1:2" ht="11.4">
      <c r="A198"/>
      <c r="B198"/>
    </row>
    <row r="199" spans="1:2" ht="11.4">
      <c r="A199"/>
      <c r="B199"/>
    </row>
    <row r="200" spans="1:2" ht="11.4">
      <c r="A200"/>
      <c r="B200"/>
    </row>
    <row r="201" spans="1:2" ht="11.4">
      <c r="A201"/>
      <c r="B201"/>
    </row>
    <row r="202" spans="1:2" ht="11.4">
      <c r="A202"/>
      <c r="B202"/>
    </row>
    <row r="203" spans="1:2" ht="11.4">
      <c r="A203"/>
      <c r="B203"/>
    </row>
    <row r="204" spans="1:2" ht="11.4">
      <c r="A204"/>
      <c r="B204"/>
    </row>
    <row r="205" spans="1:2" ht="11.4">
      <c r="A205"/>
      <c r="B205"/>
    </row>
    <row r="206" spans="1:2" ht="11.4">
      <c r="A206"/>
      <c r="B206"/>
    </row>
    <row r="207" spans="1:2" ht="11.4">
      <c r="A207"/>
      <c r="B207"/>
    </row>
    <row r="208" spans="1:2" ht="11.4">
      <c r="A208"/>
      <c r="B208"/>
    </row>
    <row r="209" spans="1:2" ht="11.4">
      <c r="A209"/>
      <c r="B209"/>
    </row>
    <row r="210" spans="1:2" ht="11.4">
      <c r="A210"/>
      <c r="B210"/>
    </row>
    <row r="211" spans="1:2" ht="11.4">
      <c r="A211"/>
      <c r="B211"/>
    </row>
    <row r="212" spans="1:2" ht="11.4">
      <c r="A212"/>
      <c r="B212"/>
    </row>
    <row r="213" spans="1:2" ht="11.4">
      <c r="A213"/>
      <c r="B213"/>
    </row>
    <row r="214" spans="1:2" ht="11.4">
      <c r="A214"/>
      <c r="B214"/>
    </row>
    <row r="215" spans="1:2" ht="11.4">
      <c r="A215"/>
      <c r="B215"/>
    </row>
    <row r="216" spans="1:2" ht="11.4">
      <c r="A216"/>
      <c r="B216"/>
    </row>
    <row r="217" spans="1:2" ht="11.4">
      <c r="A217"/>
      <c r="B217"/>
    </row>
    <row r="218" spans="1:2" ht="11.4">
      <c r="A218"/>
      <c r="B218"/>
    </row>
    <row r="219" spans="1:2" ht="11.4">
      <c r="A219"/>
      <c r="B219"/>
    </row>
    <row r="220" spans="1:2" ht="11.4">
      <c r="A220"/>
      <c r="B220"/>
    </row>
    <row r="221" spans="1:2" ht="11.4">
      <c r="A221"/>
      <c r="B221"/>
    </row>
    <row r="222" spans="1:2" ht="11.4">
      <c r="A222"/>
      <c r="B222"/>
    </row>
    <row r="223" spans="1:2" ht="11.4">
      <c r="A223"/>
      <c r="B223"/>
    </row>
    <row r="224" spans="1:2" ht="11.4">
      <c r="A224"/>
      <c r="B224"/>
    </row>
    <row r="225" spans="1:2" ht="11.4">
      <c r="A225"/>
      <c r="B225"/>
    </row>
    <row r="226" spans="1:2" ht="11.4">
      <c r="A226"/>
      <c r="B226"/>
    </row>
    <row r="227" spans="1:2" ht="11.4">
      <c r="A227"/>
      <c r="B227"/>
    </row>
    <row r="228" spans="1:2" ht="11.4">
      <c r="A228"/>
      <c r="B228"/>
    </row>
    <row r="229" spans="1:2" ht="11.4">
      <c r="A229"/>
      <c r="B229"/>
    </row>
    <row r="230" spans="1:2" ht="11.4">
      <c r="A230"/>
      <c r="B230"/>
    </row>
    <row r="231" spans="1:2" ht="11.4">
      <c r="A231"/>
      <c r="B231"/>
    </row>
    <row r="232" spans="1:2" ht="11.4">
      <c r="A232"/>
      <c r="B232"/>
    </row>
    <row r="233" spans="1:2" ht="11.4">
      <c r="A233"/>
      <c r="B233"/>
    </row>
    <row r="234" spans="1:2" ht="11.4">
      <c r="A234"/>
      <c r="B234"/>
    </row>
    <row r="235" spans="1:2" ht="11.4">
      <c r="A235"/>
      <c r="B235"/>
    </row>
    <row r="236" spans="1:2" ht="11.4">
      <c r="A236"/>
      <c r="B236"/>
    </row>
    <row r="237" spans="1:2" ht="11.4">
      <c r="A237"/>
      <c r="B237"/>
    </row>
    <row r="238" spans="1:2" ht="11.4">
      <c r="A238"/>
      <c r="B238"/>
    </row>
    <row r="239" spans="1:2" ht="11.4">
      <c r="A239"/>
      <c r="B239"/>
    </row>
    <row r="240" spans="1:2" ht="11.4">
      <c r="A240"/>
      <c r="B240"/>
    </row>
    <row r="241" spans="1:2" ht="11.4">
      <c r="A241"/>
      <c r="B241"/>
    </row>
    <row r="242" spans="1:2" ht="11.4">
      <c r="A242"/>
      <c r="B242"/>
    </row>
    <row r="243" spans="1:2" ht="11.4">
      <c r="A243"/>
      <c r="B243"/>
    </row>
    <row r="244" spans="1:2" ht="11.4">
      <c r="A244"/>
      <c r="B244"/>
    </row>
    <row r="245" spans="1:2" ht="11.4">
      <c r="A245"/>
      <c r="B245"/>
    </row>
    <row r="246" spans="1:2" ht="11.4">
      <c r="A246"/>
      <c r="B246"/>
    </row>
    <row r="247" spans="1:2" ht="11.4">
      <c r="A247"/>
      <c r="B247"/>
    </row>
    <row r="248" spans="1:2" ht="11.4">
      <c r="A248"/>
      <c r="B248"/>
    </row>
    <row r="249" spans="1:2" ht="11.4">
      <c r="A249"/>
      <c r="B249"/>
    </row>
    <row r="250" spans="1:2" ht="11.4">
      <c r="A250"/>
      <c r="B250"/>
    </row>
    <row r="251" spans="1:2" ht="11.4">
      <c r="A251"/>
      <c r="B251"/>
    </row>
    <row r="252" spans="1:2" ht="11.4">
      <c r="A252"/>
      <c r="B252"/>
    </row>
    <row r="253" spans="1:2" ht="11.4">
      <c r="A253"/>
      <c r="B253"/>
    </row>
    <row r="254" spans="1:2" ht="11.4">
      <c r="A254"/>
      <c r="B254"/>
    </row>
    <row r="255" spans="1:2" ht="11.4">
      <c r="A255"/>
      <c r="B255"/>
    </row>
    <row r="256" spans="1:2" ht="11.4">
      <c r="A256"/>
      <c r="B256"/>
    </row>
    <row r="257" spans="1:2" ht="11.4">
      <c r="A257"/>
      <c r="B257"/>
    </row>
    <row r="258" spans="1:2" ht="11.4">
      <c r="A258"/>
      <c r="B258"/>
    </row>
    <row r="259" spans="1:2" ht="11.4">
      <c r="A259"/>
      <c r="B259"/>
    </row>
    <row r="260" spans="1:2" ht="11.4">
      <c r="A260"/>
      <c r="B260"/>
    </row>
    <row r="261" spans="1:2" ht="11.4">
      <c r="A261"/>
      <c r="B261"/>
    </row>
    <row r="262" spans="1:2" ht="11.4">
      <c r="A262"/>
      <c r="B262"/>
    </row>
    <row r="263" spans="1:2" ht="11.4">
      <c r="A263"/>
      <c r="B263"/>
    </row>
    <row r="264" spans="1:2" ht="11.4">
      <c r="A264"/>
      <c r="B264"/>
    </row>
    <row r="265" spans="1:2" ht="11.4">
      <c r="A265"/>
      <c r="B265"/>
    </row>
    <row r="266" spans="1:2" ht="11.4">
      <c r="A266"/>
      <c r="B266"/>
    </row>
    <row r="267" spans="1:2" ht="11.4">
      <c r="A267"/>
      <c r="B267"/>
    </row>
    <row r="268" spans="1:2" ht="11.4">
      <c r="A268"/>
      <c r="B268"/>
    </row>
    <row r="269" spans="1:2" ht="11.4">
      <c r="A269"/>
      <c r="B269"/>
    </row>
    <row r="270" spans="1:2" ht="11.4">
      <c r="A270"/>
      <c r="B270"/>
    </row>
    <row r="271" spans="1:2" ht="11.4">
      <c r="A271"/>
      <c r="B271"/>
    </row>
    <row r="272" spans="1:2" ht="11.4">
      <c r="A272"/>
      <c r="B272"/>
    </row>
    <row r="273" spans="1:2" ht="11.4">
      <c r="A273"/>
      <c r="B273"/>
    </row>
    <row r="274" spans="1:2" ht="11.4">
      <c r="A274"/>
      <c r="B274"/>
    </row>
    <row r="275" spans="1:2" ht="11.4">
      <c r="A275"/>
      <c r="B275"/>
    </row>
    <row r="276" spans="1:2" ht="11.4">
      <c r="A276"/>
      <c r="B276"/>
    </row>
    <row r="277" spans="1:2" ht="11.4">
      <c r="A277"/>
      <c r="B277"/>
    </row>
    <row r="278" spans="1:2" ht="11.4">
      <c r="A278"/>
      <c r="B278"/>
    </row>
    <row r="279" spans="1:2" ht="11.4">
      <c r="A279"/>
      <c r="B279"/>
    </row>
    <row r="280" spans="1:2" ht="11.4">
      <c r="A280"/>
      <c r="B280"/>
    </row>
    <row r="281" spans="1:2" ht="11.4">
      <c r="A281"/>
      <c r="B281"/>
    </row>
    <row r="282" spans="1:2" ht="11.4">
      <c r="A282"/>
      <c r="B282"/>
    </row>
    <row r="283" spans="1:2" ht="11.4">
      <c r="A283"/>
      <c r="B283"/>
    </row>
    <row r="284" spans="1:2" ht="11.4">
      <c r="A284"/>
      <c r="B284"/>
    </row>
    <row r="285" spans="1:2" ht="11.4">
      <c r="A285"/>
      <c r="B285"/>
    </row>
    <row r="286" spans="1:2" ht="11.4">
      <c r="A286"/>
      <c r="B286"/>
    </row>
    <row r="287" spans="1:2" ht="11.4">
      <c r="A287"/>
      <c r="B287"/>
    </row>
    <row r="288" spans="1:2" ht="11.4">
      <c r="A288"/>
      <c r="B288"/>
    </row>
    <row r="289" spans="1:2" ht="11.4">
      <c r="A289"/>
      <c r="B289"/>
    </row>
  </sheetData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39c2375-6779-4977-9e36-044043c86527}">
  <sheetPr codeName="TEHSHEET">
    <tabColor indexed="47"/>
  </sheetPr>
  <dimension ref="A1:T87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2.57142857142857" style="64" customWidth="1"/>
    <col min="2" max="2" width="9.142857142857142" style="56"/>
    <col min="3" max="3" width="15.714285714285714" style="67" customWidth="1"/>
    <col min="4" max="4" width="17" style="67" customWidth="1"/>
    <col min="5" max="5" width="15.714285714285714" style="61" customWidth="1"/>
    <col min="6" max="6" width="11.142857142857142" style="61" customWidth="1"/>
    <col min="7" max="7" width="31.428571428571427" style="61" customWidth="1"/>
    <col min="8" max="9" width="26.857142857142858" style="61" customWidth="1"/>
    <col min="10" max="10" width="9.142857142857142" style="61"/>
    <col min="11" max="11" width="26.285714285714285" style="63" customWidth="1"/>
    <col min="12" max="12" width="29.142857142857142" style="62" customWidth="1"/>
    <col min="13" max="13" width="39.857142857142854" style="61" customWidth="1"/>
    <col min="14" max="14" width="30.285714285714285" style="61" customWidth="1"/>
    <col min="15" max="18" width="9.142857142857142" style="61"/>
    <col min="19" max="19" width="21" style="61" customWidth="1"/>
    <col min="20" max="20" width="24.857142857142858" style="61" customWidth="1"/>
    <col min="21" max="16384" width="9.142857142857142" style="61"/>
  </cols>
  <sheetData>
    <row r="1" spans="1:20" s="59" customFormat="1" ht="52.8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39.6">
      <c r="A2" s="357" t="s">
        <v>176</v>
      </c>
      <c r="C2" s="23">
        <v>2017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102.6">
      <c r="A3" s="357" t="s">
        <v>177</v>
      </c>
      <c r="C3" s="23">
        <v>2018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14" ht="41.4">
      <c r="A4" s="357" t="s">
        <v>284</v>
      </c>
      <c r="C4" s="23">
        <v>2019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14" ht="41.4">
      <c r="A5" s="357" t="s">
        <v>219</v>
      </c>
      <c r="C5" s="23">
        <v>2020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12" ht="11.4">
      <c r="A6" s="357" t="s">
        <v>206</v>
      </c>
      <c r="C6" s="23">
        <v>2021</v>
      </c>
      <c r="E6" s="24" t="s">
        <v>38</v>
      </c>
      <c r="F6" s="26"/>
      <c r="K6" s="61"/>
      <c r="L6" s="61"/>
    </row>
    <row r="7" spans="1:12" ht="13.2">
      <c r="A7" s="357" t="s">
        <v>285</v>
      </c>
      <c r="C7" s="23">
        <v>2022</v>
      </c>
      <c r="E7" s="24" t="s">
        <v>39</v>
      </c>
      <c r="F7" s="26"/>
      <c r="K7" s="68"/>
      <c r="L7" s="61"/>
    </row>
    <row r="8" spans="1:11" ht="11.4">
      <c r="A8" s="357" t="s">
        <v>286</v>
      </c>
      <c r="C8" s="23">
        <v>2023</v>
      </c>
      <c r="E8" s="24" t="s">
        <v>40</v>
      </c>
      <c r="F8" s="26"/>
      <c r="K8" s="69" t="s">
        <v>127</v>
      </c>
    </row>
    <row r="9" spans="1:11" ht="11.4">
      <c r="A9" s="357" t="s">
        <v>178</v>
      </c>
      <c r="C9" s="23">
        <v>2024</v>
      </c>
      <c r="E9" s="24" t="s">
        <v>41</v>
      </c>
      <c r="F9" s="26"/>
      <c r="K9" s="67"/>
    </row>
    <row r="10" spans="1:11" ht="13.2">
      <c r="A10" s="357" t="s">
        <v>287</v>
      </c>
      <c r="E10" s="24" t="s">
        <v>42</v>
      </c>
      <c r="F10" s="26"/>
      <c r="K10" s="68"/>
    </row>
    <row r="11" spans="1:11" ht="11.4">
      <c r="A11" s="357" t="s">
        <v>288</v>
      </c>
      <c r="E11" s="24" t="s">
        <v>43</v>
      </c>
      <c r="F11" s="26"/>
      <c r="K11" s="70"/>
    </row>
    <row r="12" spans="1:6" ht="11.4">
      <c r="A12" s="357" t="s">
        <v>289</v>
      </c>
      <c r="E12" s="24" t="s">
        <v>44</v>
      </c>
      <c r="F12" s="26"/>
    </row>
    <row r="13" spans="1:6" ht="11.4">
      <c r="A13" s="357" t="s">
        <v>290</v>
      </c>
      <c r="E13" s="24" t="s">
        <v>45</v>
      </c>
      <c r="F13" s="26"/>
    </row>
    <row r="14" spans="1:1" ht="11.4">
      <c r="A14" s="357" t="s">
        <v>291</v>
      </c>
    </row>
    <row r="15" spans="1:1" ht="11.4">
      <c r="A15" s="357" t="s">
        <v>215</v>
      </c>
    </row>
    <row r="16" spans="1:7" ht="11.4">
      <c r="A16" s="357" t="s">
        <v>207</v>
      </c>
      <c r="C16" s="146"/>
      <c r="D16" s="139"/>
      <c r="E16" s="139"/>
      <c r="G16" s="217" t="s">
        <v>167</v>
      </c>
    </row>
    <row r="17" spans="1:7" ht="11.4">
      <c r="A17" s="357" t="s">
        <v>292</v>
      </c>
      <c r="C17" s="140" t="s">
        <v>131</v>
      </c>
      <c r="D17" s="141" t="str">
        <f>IF(f_year="","",IF(LEN(f_quart)=0,"",IF(f_quart="I квартал","01.01."&amp;f_year,IF(f_quart="II квартал","01.04."&amp;f_year,(IF(f_quart="III квартал","01.07."&amp;f_year,"01.10."&amp;f_year))))))</f>
        <v>01.04.2023</v>
      </c>
      <c r="E17" s="141" t="str">
        <f>IF(f_year="","",IF(LEN(f_quart)=0,"",IF(f_quart="I квартал","31.03."&amp;f_year,IF(f_quart="II квартал","30.06."&amp;f_year,(IF(f_quart="III квартал","30.09."&amp;f_year,"31.12."&amp;f_year))))))</f>
        <v>30.06.2023</v>
      </c>
      <c r="G17" s="218" t="s">
        <v>1208</v>
      </c>
    </row>
    <row r="18" spans="1:7" ht="11.4">
      <c r="A18" s="357" t="s">
        <v>293</v>
      </c>
      <c r="C18" s="142"/>
      <c r="D18" s="143"/>
      <c r="E18" s="143"/>
      <c r="G18" s="146"/>
    </row>
    <row r="19" spans="1:7" ht="34.2">
      <c r="A19" s="357" t="s">
        <v>294</v>
      </c>
      <c r="C19" s="146"/>
      <c r="D19" s="139"/>
      <c r="E19" s="139"/>
      <c r="G19" s="217" t="s">
        <v>170</v>
      </c>
    </row>
    <row r="20" spans="1:7" ht="22.8">
      <c r="A20" s="357" t="s">
        <v>179</v>
      </c>
      <c r="C20" s="144" t="s">
        <v>132</v>
      </c>
      <c r="D20" s="145"/>
      <c r="E20" s="145"/>
      <c r="G20" s="69" t="b">
        <v>1</v>
      </c>
    </row>
    <row r="21" spans="1:1" ht="11.4">
      <c r="A21" s="357" t="s">
        <v>180</v>
      </c>
    </row>
    <row r="22" spans="1:1" ht="11.4">
      <c r="A22" s="357" t="s">
        <v>181</v>
      </c>
    </row>
    <row r="23" spans="1:1" ht="11.4">
      <c r="A23" s="357" t="s">
        <v>295</v>
      </c>
    </row>
    <row r="24" spans="1:1" ht="11.4">
      <c r="A24" s="357" t="s">
        <v>296</v>
      </c>
    </row>
    <row r="25" spans="1:1" ht="11.4">
      <c r="A25" s="357" t="s">
        <v>182</v>
      </c>
    </row>
    <row r="26" spans="1:1" ht="11.4">
      <c r="A26" s="357" t="s">
        <v>297</v>
      </c>
    </row>
    <row r="27" spans="1:1" ht="11.4">
      <c r="A27" s="357" t="s">
        <v>183</v>
      </c>
    </row>
    <row r="28" spans="1:1" ht="11.4">
      <c r="A28" s="357" t="s">
        <v>216</v>
      </c>
    </row>
    <row r="29" spans="1:1" ht="11.4">
      <c r="A29" s="357" t="s">
        <v>208</v>
      </c>
    </row>
    <row r="30" spans="1:1" ht="11.4">
      <c r="A30" s="357" t="s">
        <v>298</v>
      </c>
    </row>
    <row r="31" spans="1:1" ht="11.4">
      <c r="A31" s="357" t="s">
        <v>299</v>
      </c>
    </row>
    <row r="32" spans="1:1" ht="11.4">
      <c r="A32" s="357" t="s">
        <v>184</v>
      </c>
    </row>
    <row r="33" spans="1:1" ht="11.4">
      <c r="A33" s="357" t="s">
        <v>300</v>
      </c>
    </row>
    <row r="34" spans="1:1" ht="11.4">
      <c r="A34" s="357" t="s">
        <v>301</v>
      </c>
    </row>
    <row r="35" spans="1:1" ht="11.4">
      <c r="A35" s="357" t="s">
        <v>302</v>
      </c>
    </row>
    <row r="36" spans="1:1" ht="11.4">
      <c r="A36" s="357" t="s">
        <v>303</v>
      </c>
    </row>
    <row r="37" spans="1:1" ht="11.4">
      <c r="A37" s="357" t="s">
        <v>304</v>
      </c>
    </row>
    <row r="38" spans="1:1" ht="11.4">
      <c r="A38" s="357" t="s">
        <v>209</v>
      </c>
    </row>
    <row r="39" spans="1:1" ht="11.4">
      <c r="A39" s="357" t="s">
        <v>305</v>
      </c>
    </row>
    <row r="40" spans="1:1" ht="11.4">
      <c r="A40" s="357" t="s">
        <v>185</v>
      </c>
    </row>
    <row r="41" spans="1:1" ht="11.4">
      <c r="A41" s="357" t="s">
        <v>186</v>
      </c>
    </row>
    <row r="42" spans="1:1" ht="11.4">
      <c r="A42" s="357" t="s">
        <v>187</v>
      </c>
    </row>
    <row r="43" spans="1:1" ht="11.4">
      <c r="A43" s="357" t="s">
        <v>306</v>
      </c>
    </row>
    <row r="44" spans="1:1" ht="11.4">
      <c r="A44" s="357" t="s">
        <v>307</v>
      </c>
    </row>
    <row r="45" spans="1:1" ht="11.4">
      <c r="A45" s="357" t="s">
        <v>210</v>
      </c>
    </row>
    <row r="46" spans="1:1" ht="11.4">
      <c r="A46" s="357" t="s">
        <v>308</v>
      </c>
    </row>
    <row r="47" spans="1:1" ht="11.4">
      <c r="A47" s="357" t="s">
        <v>309</v>
      </c>
    </row>
    <row r="48" spans="1:1" ht="11.4">
      <c r="A48" s="357" t="s">
        <v>310</v>
      </c>
    </row>
    <row r="49" spans="1:1" ht="11.4">
      <c r="A49" s="357" t="s">
        <v>311</v>
      </c>
    </row>
    <row r="50" spans="1:1" ht="11.4">
      <c r="A50" s="357" t="s">
        <v>188</v>
      </c>
    </row>
    <row r="51" spans="1:1" ht="11.4">
      <c r="A51" s="357" t="s">
        <v>189</v>
      </c>
    </row>
    <row r="52" spans="1:1" ht="11.4">
      <c r="A52" s="357" t="s">
        <v>217</v>
      </c>
    </row>
    <row r="53" spans="1:1" ht="11.4">
      <c r="A53" s="357" t="s">
        <v>312</v>
      </c>
    </row>
    <row r="54" spans="1:1" ht="11.4">
      <c r="A54" s="357" t="s">
        <v>220</v>
      </c>
    </row>
    <row r="55" spans="1:1" ht="11.4">
      <c r="A55" s="357" t="s">
        <v>190</v>
      </c>
    </row>
    <row r="56" spans="1:1" ht="11.4">
      <c r="A56" s="357" t="s">
        <v>313</v>
      </c>
    </row>
    <row r="57" spans="1:1" ht="11.4">
      <c r="A57" s="357" t="s">
        <v>191</v>
      </c>
    </row>
    <row r="58" spans="1:1" ht="11.4">
      <c r="A58" s="357" t="s">
        <v>314</v>
      </c>
    </row>
    <row r="59" spans="1:1" ht="11.4">
      <c r="A59" s="357" t="s">
        <v>315</v>
      </c>
    </row>
    <row r="60" spans="1:1" ht="11.4">
      <c r="A60" s="357" t="s">
        <v>316</v>
      </c>
    </row>
    <row r="61" spans="1:1" ht="22.8">
      <c r="A61" s="357" t="s">
        <v>317</v>
      </c>
    </row>
    <row r="62" spans="1:1" ht="11.4">
      <c r="A62" s="357" t="s">
        <v>211</v>
      </c>
    </row>
    <row r="63" spans="1:1" ht="11.4">
      <c r="A63" s="357" t="s">
        <v>318</v>
      </c>
    </row>
    <row r="64" spans="1:1" ht="11.4">
      <c r="A64" s="357" t="s">
        <v>319</v>
      </c>
    </row>
    <row r="65" spans="1:1" ht="11.4">
      <c r="A65" s="357" t="s">
        <v>221</v>
      </c>
    </row>
    <row r="66" spans="1:1" ht="11.4">
      <c r="A66" s="357" t="s">
        <v>212</v>
      </c>
    </row>
    <row r="67" spans="1:1" ht="11.4">
      <c r="A67" s="357" t="s">
        <v>192</v>
      </c>
    </row>
    <row r="68" spans="1:1" ht="11.4">
      <c r="A68" s="357" t="s">
        <v>320</v>
      </c>
    </row>
    <row r="69" spans="1:1" ht="11.4">
      <c r="A69" s="357" t="s">
        <v>321</v>
      </c>
    </row>
    <row r="70" spans="1:1" ht="11.4">
      <c r="A70" s="357" t="s">
        <v>322</v>
      </c>
    </row>
    <row r="71" spans="1:1" ht="11.4">
      <c r="A71" s="357" t="s">
        <v>323</v>
      </c>
    </row>
    <row r="72" spans="1:1" ht="11.4">
      <c r="A72" s="357" t="s">
        <v>193</v>
      </c>
    </row>
    <row r="73" spans="1:1" ht="11.4">
      <c r="A73" s="357" t="s">
        <v>324</v>
      </c>
    </row>
    <row r="74" spans="1:1" ht="11.4">
      <c r="A74" s="357" t="s">
        <v>194</v>
      </c>
    </row>
    <row r="75" spans="1:1" ht="11.4">
      <c r="A75" s="357" t="s">
        <v>195</v>
      </c>
    </row>
    <row r="76" spans="1:1" ht="11.4">
      <c r="A76" s="357" t="s">
        <v>196</v>
      </c>
    </row>
    <row r="77" spans="1:1" ht="11.4">
      <c r="A77" s="357" t="s">
        <v>197</v>
      </c>
    </row>
    <row r="78" spans="1:1" ht="11.4">
      <c r="A78" s="357" t="s">
        <v>213</v>
      </c>
    </row>
    <row r="79" spans="1:1" ht="11.4">
      <c r="A79" s="357" t="s">
        <v>218</v>
      </c>
    </row>
    <row r="80" spans="1:1" ht="11.4">
      <c r="A80" s="357" t="s">
        <v>198</v>
      </c>
    </row>
    <row r="81" spans="1:1" ht="22.8">
      <c r="A81" s="357" t="s">
        <v>199</v>
      </c>
    </row>
    <row r="82" spans="1:1" ht="11.4">
      <c r="A82" s="357" t="s">
        <v>222</v>
      </c>
    </row>
    <row r="83" spans="1:1" ht="11.4">
      <c r="A83" s="357" t="s">
        <v>325</v>
      </c>
    </row>
    <row r="84" spans="1:1" ht="11.4">
      <c r="A84" s="357" t="s">
        <v>214</v>
      </c>
    </row>
    <row r="85" spans="1:1" ht="11.4">
      <c r="A85" s="357" t="s">
        <v>326</v>
      </c>
    </row>
    <row r="86" spans="1:1" ht="11.4">
      <c r="A86" s="357" t="s">
        <v>327</v>
      </c>
    </row>
    <row r="87" spans="1:1" ht="11.4">
      <c r="A87" s="357" t="s">
        <v>328</v>
      </c>
    </row>
  </sheetData>
  <sheetProtection formatColumns="0" formatRows="0"/>
  <mergeCells count="1">
    <mergeCell ref="S1:T1"/>
  </mergeCells>
  <pageMargins left="0.75" right="0.75" top="1" bottom="1" header="0.5" footer="0.5"/>
  <pageSetup orientation="portrait" paperSize="9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4576bde-6b3e-47f4-b898-95a2c0d662fd}">
  <sheetPr codeName="modCheckCyan">
    <tabColor indexed="47"/>
  </sheetPr>
  <dimension ref="A2:A8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148"/>
  </cols>
  <sheetData>
    <row r="2" spans="1:1" ht="13.2">
      <c r="A2" s="360">
        <f>IF('Сведения об изменении'!$E$13="",1,0)</f>
        <v>1</v>
      </c>
    </row>
    <row r="3" spans="1:1" ht="13.2">
      <c r="A3" s="360">
        <f>IF(Дифференциация!$E$22="",1,0)</f>
        <v>0</v>
      </c>
    </row>
    <row r="4" spans="1:1" ht="13.2">
      <c r="A4" s="360">
        <f>IF(Территории!$E$12="",1,0)</f>
        <v>0</v>
      </c>
    </row>
    <row r="5" spans="1:1" ht="13.2">
      <c r="A5" s="360">
        <f>IF('Форма 4.6'!$G$11="",1,0)</f>
        <v>0</v>
      </c>
    </row>
    <row r="6" spans="1:1" ht="13.2">
      <c r="A6" s="360">
        <f>IF('Форма 4.6'!$G$12="",1,0)</f>
        <v>0</v>
      </c>
    </row>
    <row r="7" spans="1:1" ht="13.2">
      <c r="A7" s="360">
        <f>IF('Форма 4.6'!$G$13="",1,0)</f>
        <v>0</v>
      </c>
    </row>
    <row r="8" spans="1:1" ht="13.2">
      <c r="A8" s="360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7884c43-d877-45c3-ad05-aacf4079f639}">
  <sheetPr codeName="modInfo">
    <tabColor indexed="47"/>
  </sheetPr>
  <dimension ref="A1:K1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.7142857142857144" style="110" customWidth="1"/>
    <col min="2" max="2" width="87.28571428571429" style="76" customWidth="1"/>
    <col min="3" max="3" width="9.142857142857142" style="110"/>
    <col min="4" max="4" width="109.14285714285714" style="110" customWidth="1"/>
    <col min="5" max="16384" width="9.142857142857142" style="110"/>
  </cols>
  <sheetData>
    <row r="1" spans="2:11" ht="14.4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4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8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2:11" ht="14.4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4.2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2" ht="22.8">
      <c r="A6" s="150">
        <v>2</v>
      </c>
      <c r="B6" s="172" t="s">
        <v>152</v>
      </c>
    </row>
    <row r="7" spans="1:2" ht="22.8">
      <c r="A7" s="150">
        <v>3</v>
      </c>
      <c r="B7" s="172" t="s">
        <v>338</v>
      </c>
    </row>
    <row r="8" spans="1:2" ht="57">
      <c r="A8" s="150">
        <v>4</v>
      </c>
      <c r="B8" s="172" t="s">
        <v>339</v>
      </c>
    </row>
    <row r="9" spans="2:2" ht="11.4">
      <c r="B9" s="171" t="s">
        <v>124</v>
      </c>
    </row>
    <row r="10" spans="1:2" ht="22.8">
      <c r="A10" s="150">
        <v>1</v>
      </c>
      <c r="B10" s="172" t="s">
        <v>122</v>
      </c>
    </row>
    <row r="11" spans="2:2" ht="11.4">
      <c r="B11" s="76" t="s">
        <v>129</v>
      </c>
    </row>
  </sheetData>
  <sheetProtection/>
  <mergeCells count="5">
    <mergeCell ref="D5:K5"/>
    <mergeCell ref="D1:K1"/>
    <mergeCell ref="D2:K2"/>
    <mergeCell ref="D3:K3"/>
    <mergeCell ref="D4:K4"/>
  </mergeCells>
  <pageMargins left="0.75" right="0.75" top="1" bottom="1" header="0.5" footer="0.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afc6561-b254-402c-86ee-df16e1d22565}">
  <sheetPr codeName="modUpdTemplLogger">
    <tabColor indexed="24"/>
  </sheetPr>
  <dimension ref="A1:D10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30.714285714285715" style="6" customWidth="1"/>
    <col min="2" max="2" width="80.71428571428571" style="6" customWidth="1"/>
    <col min="3" max="3" width="30.714285714285715" style="6" customWidth="1"/>
    <col min="4" max="16384" width="9.142857142857142" style="5"/>
  </cols>
  <sheetData>
    <row r="1" spans="1:4" ht="24" customHeight="1">
      <c r="A1" s="44" t="s">
        <v>14</v>
      </c>
      <c r="B1" s="44" t="s">
        <v>15</v>
      </c>
      <c r="C1" s="44" t="s">
        <v>16</v>
      </c>
      <c r="D1" s="4"/>
    </row>
    <row r="2" spans="1:3" ht="11.4">
      <c r="A2" s="397">
        <v>45112.381064814814</v>
      </c>
      <c r="B2" s="6" t="s">
        <v>387</v>
      </c>
      <c r="C2" s="6" t="s">
        <v>223</v>
      </c>
    </row>
    <row r="3" spans="1:3" ht="11.4">
      <c r="A3" s="397">
        <v>45112.381076388891</v>
      </c>
      <c r="B3" s="6" t="s">
        <v>388</v>
      </c>
      <c r="C3" s="6" t="s">
        <v>223</v>
      </c>
    </row>
    <row r="4" spans="1:3" ht="11.4">
      <c r="A4" s="397">
        <v>45112.381157407406</v>
      </c>
      <c r="B4" s="6" t="s">
        <v>387</v>
      </c>
      <c r="C4" s="6" t="s">
        <v>223</v>
      </c>
    </row>
    <row r="5" spans="1:3" ht="11.4">
      <c r="A5" s="397">
        <v>45112.381168981483</v>
      </c>
      <c r="B5" s="6" t="s">
        <v>388</v>
      </c>
      <c r="C5" s="6" t="s">
        <v>223</v>
      </c>
    </row>
    <row r="6" spans="1:3" ht="11.4">
      <c r="A6" s="397">
        <v>45112.383067129631</v>
      </c>
      <c r="B6" s="6" t="s">
        <v>387</v>
      </c>
      <c r="C6" s="6" t="s">
        <v>223</v>
      </c>
    </row>
    <row r="7" spans="1:3" ht="11.4">
      <c r="A7" s="397">
        <v>45112.3830787037</v>
      </c>
      <c r="B7" s="6" t="s">
        <v>388</v>
      </c>
      <c r="C7" s="6" t="s">
        <v>223</v>
      </c>
    </row>
    <row r="8" spans="1:3" ht="11.4">
      <c r="A8" s="397">
        <v>45112.383391203701</v>
      </c>
      <c r="B8" s="6" t="s">
        <v>387</v>
      </c>
      <c r="C8" s="6" t="s">
        <v>223</v>
      </c>
    </row>
    <row r="9" spans="1:3" ht="11.4">
      <c r="A9" s="397">
        <v>45112.383402777778</v>
      </c>
      <c r="B9" s="6" t="s">
        <v>388</v>
      </c>
      <c r="C9" s="6" t="s">
        <v>223</v>
      </c>
    </row>
    <row r="10" spans="1:3" ht="11.4">
      <c r="A10" s="397">
        <v>45112.396817129629</v>
      </c>
      <c r="B10" s="6" t="s">
        <v>387</v>
      </c>
      <c r="C10" s="6" t="s">
        <v>223</v>
      </c>
    </row>
  </sheetData>
  <sheetProtection password="FA9C" sheet="1" objects="1" scenarios="1" formatColumns="0" formatRows="0" autoFilter="0"/>
  <pageMargins left="0.75" right="0.75" top="1" bottom="1" header="0.5" footer="0.5"/>
  <pageSetup orientation="portrait" paperSize="9" r:id="rId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864d2c7-2e4a-497e-ad60-2ac82f12260b}">
  <sheetPr codeName="TSH_et_union_hor">
    <tabColor indexed="47"/>
  </sheetPr>
  <dimension ref="A3:CE60"/>
  <sheetViews>
    <sheetView showGridLines="0" workbookViewId="0" topLeftCell="A1">
      <selection pane="topLeft" activeCell="A1" sqref="A1"/>
    </sheetView>
  </sheetViews>
  <sheetFormatPr defaultColWidth="9.128348214285714" defaultRowHeight="15"/>
  <cols>
    <col min="1" max="1" width="10.285714285714286" style="56" customWidth="1"/>
    <col min="2" max="3" width="10" style="56" customWidth="1"/>
    <col min="4" max="4" width="10.142857142857142" style="56" customWidth="1"/>
    <col min="5" max="5" width="67.71428571428571" style="56" customWidth="1"/>
    <col min="6" max="6" width="88.71428571428571" style="56" customWidth="1"/>
    <col min="7" max="7" width="123.85714285714286" style="56" customWidth="1"/>
    <col min="8" max="9" width="20.714285714285715" style="56" customWidth="1"/>
    <col min="10" max="10" width="24.285714285714285" style="56" customWidth="1"/>
    <col min="11" max="11" width="9.142857142857142" style="56"/>
    <col min="12" max="12" width="7.714285714285714" style="56" customWidth="1"/>
    <col min="13" max="13" width="32.42857142857143" style="56" customWidth="1"/>
    <col min="14" max="14" width="9.142857142857142" style="56"/>
    <col min="15" max="20" width="9.857142857142858" style="56" customWidth="1"/>
    <col min="21" max="21" width="9.857142857142858" style="250" customWidth="1"/>
    <col min="22" max="24" width="9.857142857142858" style="56" customWidth="1"/>
    <col min="25" max="16384" width="9.142857142857142" style="56"/>
  </cols>
  <sheetData>
    <row r="3" spans="1:23" ht="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4:5" ht="15" customHeight="1">
      <c r="D5" s="230"/>
      <c r="E5" s="232"/>
    </row>
    <row r="7" spans="1:23" ht="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3:21" s="78" customFormat="1" ht="15" customHeight="1">
      <c r="C9" s="109"/>
      <c r="D9" s="230"/>
      <c r="E9" s="231"/>
      <c r="U9" s="247"/>
    </row>
    <row r="13" spans="1:23" ht="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4:12" ht="15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>
      <c r="A15" s="36"/>
      <c r="B15" s="179" t="s">
        <v>149</v>
      </c>
      <c r="C15" s="508"/>
      <c r="D15" s="432">
        <v>1</v>
      </c>
      <c r="E15" s="509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>
      <c r="A16" s="36"/>
      <c r="B16" s="36"/>
      <c r="C16" s="508"/>
      <c r="D16" s="432"/>
      <c r="E16" s="509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7:17" ht="15">
      <c r="Q17" s="233"/>
    </row>
    <row r="18" spans="1:23" ht="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6:17" ht="15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>
      <c r="A20" s="36"/>
      <c r="B20" s="179" t="s">
        <v>149</v>
      </c>
      <c r="C20" s="510"/>
      <c r="D20" s="71"/>
      <c r="E20" s="316"/>
      <c r="F20" s="511"/>
      <c r="G20" s="432">
        <v>0</v>
      </c>
      <c r="H20" s="429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>
      <c r="A21" s="36"/>
      <c r="B21" s="36"/>
      <c r="C21" s="510"/>
      <c r="D21" s="71"/>
      <c r="E21" s="316"/>
      <c r="F21" s="511"/>
      <c r="G21" s="432"/>
      <c r="H21" s="429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7:17" ht="15">
      <c r="Q22" s="233"/>
    </row>
    <row r="23" spans="1:23" ht="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7:17" ht="15">
      <c r="Q24" s="233"/>
    </row>
    <row r="25" spans="1:83" s="66" customFormat="1" ht="15" customHeight="1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="0" customFormat="1" ht="17.1" customHeight="1"/>
    <row r="27" spans="1:23" ht="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38" s="168" customFormat="1" ht="15" customHeight="1">
      <c r="A29" s="56"/>
      <c r="B29" s="56"/>
      <c r="C29" s="71"/>
      <c r="D29" s="466" t="s">
        <v>26</v>
      </c>
      <c r="E29" s="465"/>
      <c r="F29" s="465" t="s">
        <v>19</v>
      </c>
      <c r="G29" s="468"/>
      <c r="H29" s="432">
        <v>1</v>
      </c>
      <c r="I29" s="506"/>
      <c r="J29" s="465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38" s="168" customFormat="1" ht="15" customHeight="1">
      <c r="A30" s="56"/>
      <c r="B30" s="56"/>
      <c r="C30" s="71"/>
      <c r="D30" s="466"/>
      <c r="E30" s="465"/>
      <c r="F30" s="465"/>
      <c r="G30" s="469"/>
      <c r="H30" s="432"/>
      <c r="I30" s="507"/>
      <c r="J30" s="465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38" s="168" customFormat="1" ht="15" customHeight="1">
      <c r="A31" s="56"/>
      <c r="B31" s="56"/>
      <c r="C31" s="71"/>
      <c r="D31" s="466"/>
      <c r="E31" s="465"/>
      <c r="F31" s="465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23" ht="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>
      <c r="A35" s="56"/>
      <c r="B35" s="56"/>
      <c r="C35" s="71"/>
      <c r="D35" s="56"/>
      <c r="E35" s="56"/>
      <c r="F35" s="56"/>
      <c r="G35" s="512"/>
      <c r="H35" s="432">
        <v>1</v>
      </c>
      <c r="I35" s="504"/>
      <c r="J35" s="465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>
      <c r="A36" s="56"/>
      <c r="B36" s="56"/>
      <c r="C36" s="71"/>
      <c r="D36" s="56"/>
      <c r="E36" s="56"/>
      <c r="F36" s="56"/>
      <c r="G36" s="513"/>
      <c r="H36" s="432"/>
      <c r="I36" s="505"/>
      <c r="J36" s="465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1:13" ht="15">
      <c r="K37" s="185"/>
      <c r="L37" s="185"/>
      <c r="M37" s="186"/>
    </row>
    <row r="38" spans="1:23" ht="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1" s="17" customFormat="1" ht="17.1" customHeight="1">
      <c r="A43" s="17" t="s">
        <v>123</v>
      </c>
    </row>
    <row r="44" s="0" customFormat="1" ht="17.1" customHeight="1"/>
    <row r="45" spans="1:14" s="149" customFormat="1" ht="13.8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="0" customFormat="1" ht="17.1" customHeight="1"/>
    <row r="47" spans="1:4" s="17" customFormat="1" ht="17.1" customHeight="1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21:21" ht="17.1" customHeight="1">
      <c r="U48" s="56"/>
    </row>
    <row r="49" spans="4:21" s="351" customFormat="1" ht="15">
      <c r="D49" s="352"/>
      <c r="E49" s="312"/>
      <c r="F49" s="312"/>
      <c r="G49" s="312"/>
      <c r="U49" s="245"/>
    </row>
    <row r="50" spans="3:7" ht="15">
      <c r="C50" s="119"/>
      <c r="D50" s="478" t="s">
        <v>244</v>
      </c>
      <c r="E50" s="479"/>
      <c r="F50" s="479"/>
      <c r="G50" s="480"/>
    </row>
    <row r="51" spans="1:18" s="18" customFormat="1" ht="11.25" customHeight="1">
      <c r="A51" s="32"/>
      <c r="C51" s="37"/>
      <c r="D51" s="481" t="s">
        <v>233</v>
      </c>
      <c r="E51" s="481"/>
      <c r="F51" s="481"/>
      <c r="G51" s="482" t="s">
        <v>234</v>
      </c>
      <c r="H51" s="179"/>
      <c r="R51" s="238"/>
    </row>
    <row r="52" spans="1:18" s="18" customFormat="1" ht="11.25" customHeight="1">
      <c r="A52" s="32"/>
      <c r="C52" s="37"/>
      <c r="D52" s="328" t="s">
        <v>25</v>
      </c>
      <c r="E52" s="329" t="s">
        <v>257</v>
      </c>
      <c r="F52" s="330" t="s">
        <v>223</v>
      </c>
      <c r="G52" s="483"/>
      <c r="H52" s="179"/>
      <c r="R52" s="238"/>
    </row>
    <row r="53" spans="1:18" s="18" customFormat="1" ht="12" customHeight="1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18" s="18" customFormat="1" ht="15">
      <c r="A54" s="32"/>
      <c r="C54" s="37"/>
      <c r="D54" s="326">
        <v>1</v>
      </c>
      <c r="E54" s="335" t="s">
        <v>259</v>
      </c>
      <c r="F54" s="361" t="str">
        <f>IF(form_up_date="","",form_up_date)</f>
        <v>05.07.2023</v>
      </c>
      <c r="G54" s="363" t="s">
        <v>260</v>
      </c>
      <c r="H54" s="179"/>
      <c r="R54" s="238"/>
    </row>
    <row r="55" spans="1:18" s="18" customFormat="1" ht="45.6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18" s="18" customFormat="1" ht="15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18" s="18" customFormat="1" ht="15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18" s="18" customFormat="1" ht="15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г.Санкт-Петербург</v>
      </c>
      <c r="G58" s="363" t="s">
        <v>266</v>
      </c>
      <c r="H58" s="179"/>
      <c r="R58" s="238"/>
    </row>
    <row r="59" spans="1:18" s="18" customFormat="1" ht="22.8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18" s="18" customFormat="1" ht="57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sheetProtection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dataValidations count="7">
    <dataValidation type="textLength" operator="lessThanOrEqual" allowBlank="1" showInputMessage="1" showErrorMessage="1" errorTitle="Ошибка" error="Допускается ввод не более 900 символов!" sqref="E5 E9 E15:E16 E25 F45:H45 K4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29 M35 M40">
      <formula1>900</formula1>
    </dataValidation>
    <dataValidation type="list" showInputMessage="1" showErrorMessage="1" prompt="Выберите значение из списка" errorTitle="Ошибка" error="Выберите значение из списка" sqref="I29:I30 I35:I36">
      <formula1>DESCRIPTION_TERRITORY</formula1>
    </dataValidation>
    <dataValidation type="list" allowBlank="1" showInputMessage="1" showErrorMessage="1" prompt="Выберите значение из списка" errorTitle="Ошибка" error="Выберите значение из списка" sqref="E45">
      <formula1>kind_of_forms</formula1>
    </dataValidation>
    <dataValidation type="textLength" operator="lessThanOrEqual" allowBlank="1" showInputMessage="1" showErrorMessage="1" prompt="Введите ссылку на обосновывающие материалы, загруженные с помощью &quot;ЕИАС Мониторинг&quot;." errorTitle="Ошибка" error="Допускается ввод не более 900 символов!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orientation="portrait" paperSize="9" r:id="rId3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6dd4e5b-f589-4785-a0b4-906b48800681}">
  <sheetPr codeName="TSH_et_union_vert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647325c-02f5-4561-93ec-8256dfad3b10}">
  <sheetPr codeName="modList00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4.4"/>
  <cols>
    <col min="1" max="16384" width="9.142857142857142" style="19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6f1beba-6c65-4e20-8487-e2e713cbb6fb}">
  <sheetPr codeName="modList01">
    <tabColor indexed="47"/>
  </sheetPr>
  <dimension ref="A1:L15"/>
  <sheetViews>
    <sheetView showGridLines="0" workbookViewId="0" topLeftCell="C3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11" width="10.571428571428571" style="18"/>
    <col min="12" max="12" width="10.571428571428571" style="238"/>
    <col min="13" max="16384" width="10.571428571428571" style="18"/>
  </cols>
  <sheetData>
    <row r="1" spans="12:12" s="179" customFormat="1" ht="15" customHeight="1" hidden="1">
      <c r="L1" s="239"/>
    </row>
    <row r="2" spans="12:12" s="179" customFormat="1" ht="15" customHeight="1" hidden="1">
      <c r="L2" s="239"/>
    </row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spans="1:1" ht="15" customHeight="1">
      <c r="A10" s="18"/>
    </row>
    <row r="11" spans="1:1" ht="21.9" customHeight="1">
      <c r="A11" s="18"/>
    </row>
    <row r="12" spans="1:1" ht="21.9" customHeight="1">
      <c r="A12" s="18"/>
    </row>
    <row r="13" spans="1:1" ht="21.9" customHeight="1">
      <c r="A13" s="18"/>
    </row>
    <row r="14" spans="1:1" ht="33.9" customHeight="1">
      <c r="A14" s="18"/>
    </row>
    <row r="15" spans="1:1" ht="15" customHeight="1">
      <c r="A15" s="18"/>
    </row>
    <row r="17" ht="68.1" customHeight="1"/>
  </sheetData>
  <sheetProtection/>
  <pageMargins left="0.75" right="0.75" top="1" bottom="1" header="0.5" footer="0.5"/>
  <pageSetup orientation="portrait" paperSize="9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a8b6196-92ed-4584-92f0-f60c3e6c174c}">
  <sheetPr codeName="modList02">
    <tabColor indexed="47"/>
  </sheetPr>
  <dimension ref="A5:C6"/>
  <sheetViews>
    <sheetView showGridLines="0" workbookViewId="0" topLeftCell="C4">
      <selection pane="topLeft" activeCell="A1" sqref="A1"/>
    </sheetView>
  </sheetViews>
  <sheetFormatPr defaultColWidth="9.128348214285714" defaultRowHeight="15"/>
  <cols>
    <col min="1" max="1" width="9.142857142857142" style="75" hidden="1" customWidth="1"/>
    <col min="2" max="2" width="9.142857142857142" style="76" hidden="1" customWidth="1"/>
    <col min="3" max="3" width="9.142857142857142" style="245"/>
    <col min="4" max="16384" width="9.142857142857142" style="76"/>
  </cols>
  <sheetData>
    <row r="1" ht="15" hidden="1"/>
    <row r="2" ht="15" hidden="1"/>
    <row r="3" ht="15" hidden="1"/>
    <row r="4" ht="10.5" customHeight="1"/>
    <row r="5" spans="1:3" s="36" customFormat="1" ht="30" customHeight="1">
      <c r="A5" s="32"/>
      <c r="C5" s="246"/>
    </row>
    <row r="6" spans="1:3" s="36" customFormat="1" ht="15" customHeight="1">
      <c r="A6" s="32"/>
      <c r="C6" s="246"/>
    </row>
    <row r="7" ht="6.9" customHeight="1"/>
    <row r="8" ht="15" customHeight="1"/>
    <row r="9" ht="45" customHeight="1"/>
    <row r="11" ht="45" customHeight="1"/>
    <row r="12" ht="15" customHeight="1"/>
  </sheetData>
  <sheetProtection/>
  <pageMargins left="0.75" right="0.75" top="1" bottom="1" header="0.5" footer="0.5"/>
  <pageSetup orientation="portrait" paperSize="9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ebc8c41-ae06-494a-aad1-9eb00040560f}">
  <sheetPr codeName="modList03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>
    <row r="1" spans="1:1" ht="11.4">
      <c r="A1" s="281"/>
    </row>
  </sheetData>
  <sheetProtection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73403c4-22bc-4870-8610-f48e47d16db9}">
  <sheetPr codeName="modList04">
    <tabColor indexed="47"/>
  </sheetPr>
  <dimension ref="C1:Q16"/>
  <sheetViews>
    <sheetView showGridLines="0" workbookViewId="0" topLeftCell="C6">
      <selection pane="topLeft" activeCell="A1" sqref="A1"/>
    </sheetView>
  </sheetViews>
  <sheetFormatPr defaultColWidth="9.128348214285714" defaultRowHeight="15"/>
  <cols>
    <col min="1" max="2" width="9.142857142857142" style="7" hidden="1" customWidth="1"/>
    <col min="3" max="3" width="3.7142857142857144" style="42" customWidth="1"/>
    <col min="4" max="16" width="9.142857142857142" style="7"/>
    <col min="17" max="17" width="9.142857142857142" style="248"/>
    <col min="18" max="16384" width="9.142857142857142" style="7"/>
  </cols>
  <sheetData>
    <row r="1" spans="3:17" s="78" customFormat="1" ht="15" hidden="1">
      <c r="C1" s="77"/>
      <c r="Q1" s="247"/>
    </row>
    <row r="2" spans="3:17" s="78" customFormat="1" ht="15" hidden="1">
      <c r="C2" s="77"/>
      <c r="Q2" s="247"/>
    </row>
    <row r="3" spans="3:17" s="78" customFormat="1" ht="15" hidden="1">
      <c r="C3" s="77"/>
      <c r="Q3" s="247"/>
    </row>
    <row r="4" spans="3:17" s="78" customFormat="1" ht="15" hidden="1">
      <c r="C4" s="77"/>
      <c r="Q4" s="247"/>
    </row>
    <row r="5" spans="3:17" s="78" customFormat="1" ht="15" hidden="1">
      <c r="C5" s="77"/>
      <c r="Q5" s="247"/>
    </row>
    <row r="6" spans="3:17" s="78" customFormat="1" ht="10.5" customHeight="1">
      <c r="C6" s="79"/>
      <c r="Q6" s="247"/>
    </row>
    <row r="7" spans="3:17" s="78" customFormat="1" ht="20.1" customHeight="1">
      <c r="C7" s="79"/>
      <c r="Q7" s="247"/>
    </row>
    <row r="8" spans="3:17" s="78" customFormat="1" ht="15" customHeight="1">
      <c r="C8" s="79"/>
      <c r="Q8" s="247"/>
    </row>
    <row r="9" spans="3:17" s="78" customFormat="1" ht="6.9" customHeight="1">
      <c r="C9" s="79"/>
      <c r="Q9" s="247"/>
    </row>
    <row r="10" spans="3:17" s="78" customFormat="1" ht="22.5" customHeight="1">
      <c r="C10" s="79"/>
      <c r="Q10" s="247"/>
    </row>
    <row r="11" spans="3:17" s="78" customFormat="1" ht="11.25" customHeight="1">
      <c r="C11" s="79"/>
      <c r="Q11" s="247"/>
    </row>
    <row r="12" spans="3:17" s="78" customFormat="1" ht="15" customHeight="1" hidden="1">
      <c r="C12" s="79"/>
      <c r="Q12" s="247"/>
    </row>
    <row r="13" spans="3:17" s="78" customFormat="1" ht="14.1" customHeight="1">
      <c r="C13" s="82"/>
      <c r="Q13" s="247"/>
    </row>
    <row r="14" spans="3:17" s="78" customFormat="1" ht="15" customHeight="1">
      <c r="C14" s="79"/>
      <c r="Q14" s="247"/>
    </row>
    <row r="15" spans="3:17" s="78" customFormat="1" ht="11.25" customHeight="1">
      <c r="C15" s="77"/>
      <c r="Q15" s="247"/>
    </row>
    <row r="16" spans="3:17" s="78" customFormat="1" ht="15">
      <c r="C16" s="77"/>
      <c r="D16" s="84"/>
      <c r="E16" s="84"/>
      <c r="Q16" s="247"/>
    </row>
  </sheetData>
  <sheetProtection/>
  <hyperlinks>
    <hyperlink ref="D11" location="'Ссылки на публикации'!$H$11" tooltip="Кликните по гиперссылке, чтобы перейти на сайт организации или отредактировать её" display="'Ссылки на публикации'!$H$11"/>
    <hyperlink ref="E11" location="'Ссылки на публикации'!$I$11" tooltip="Кликните по гиперссылке, чтобы перейти на сайт организации или отредактировать её" display="'Ссылки на публикации'!$I$11"/>
    <hyperlink ref="D13" location="'Ссылки на публикации'!$H$13" tooltip="Кликните по гиперссылке, чтобы перейти на сайт организации или отредактировать её" display="'Ссылки на публикации'!$H$13"/>
    <hyperlink ref="E13" location="'Ссылки на публикации'!$I$13" tooltip="Кликните по гиперссылке, чтобы перейти на сайт организации или отредактировать её" display="'Ссылки на публикации'!$I$13"/>
  </hyperlinks>
  <pageMargins left="0.75" right="0.75" top="1" bottom="1" header="0.5" footer="0.5"/>
  <pageSetup orientation="portrait" paperSize="9" r:id="rId2"/>
  <headerFooter alignWithMargins="0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8fb444d-8562-4dae-8ede-9c7997ff4d61}">
  <sheetPr codeName="modList05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42857142857142" defaultRowHeight="11.4"/>
  <sheetData/>
  <sheetProtection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e9e5815-f47b-47d5-9742-f97a79611233}">
  <sheetPr codeName="modList07">
    <tabColor indexed="47"/>
  </sheetPr>
  <dimension ref="A4:N25"/>
  <sheetViews>
    <sheetView showGridLines="0" workbookViewId="0" topLeftCell="C3">
      <selection pane="topLeft" activeCell="A1" sqref="A1"/>
    </sheetView>
  </sheetViews>
  <sheetFormatPr defaultColWidth="9.128348214285714" defaultRowHeight="11.4"/>
  <cols>
    <col min="1" max="1" width="6.428571428571429" style="207" hidden="1" customWidth="1"/>
    <col min="2" max="2" width="2" style="207" hidden="1" customWidth="1"/>
    <col min="3" max="14" width="9.142857142857142" style="208"/>
    <col min="15" max="16384" width="9.142857142857142" style="207"/>
  </cols>
  <sheetData>
    <row r="1" ht="11.4" hidden="1"/>
    <row r="2" ht="11.4" hidden="1"/>
    <row r="3" ht="10.5" customHeight="1"/>
    <row r="4" spans="1:2" ht="27" customHeight="1">
      <c r="A4" s="209"/>
      <c r="B4" s="209"/>
    </row>
    <row r="5" spans="1:14" s="211" customFormat="1" ht="14.4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>
      <c r="A6" s="459"/>
      <c r="B6" s="459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2" ht="3.75" customHeight="1">
      <c r="A7" s="459"/>
      <c r="B7" s="459"/>
    </row>
    <row r="8" spans="2:2" ht="0.15" customHeight="1">
      <c r="B8" s="353"/>
    </row>
    <row r="9" spans="2:2" ht="0.15" customHeight="1">
      <c r="B9" s="353"/>
    </row>
    <row r="10" spans="2:2" ht="0.15" customHeight="1">
      <c r="B10" s="353"/>
    </row>
    <row r="11" spans="2:2" ht="6" customHeight="1" hidden="1">
      <c r="B11" s="353"/>
    </row>
    <row r="12" spans="1:2" ht="20.25" customHeight="1" hidden="1">
      <c r="A12" s="163"/>
      <c r="B12" s="353"/>
    </row>
    <row r="13" spans="2:2" ht="20.25" customHeight="1" hidden="1">
      <c r="B13" s="353"/>
    </row>
    <row r="14" spans="2:2" ht="6" customHeight="1" hidden="1">
      <c r="B14" s="354"/>
    </row>
    <row r="15" ht="3" customHeight="1"/>
    <row r="16" ht="0.15" customHeight="1"/>
    <row r="17" spans="1:14" s="211" customFormat="1" ht="0.15" customHeight="1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2" ht="23.25" customHeight="1">
      <c r="A18" s="449"/>
      <c r="B18" s="163"/>
    </row>
    <row r="19" spans="1:2" ht="23.25" customHeight="1">
      <c r="A19" s="449"/>
      <c r="B19" s="165"/>
    </row>
    <row r="20" spans="1:14" s="168" customFormat="1" ht="14.25" customHeight="1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2" ht="11.4" hidden="1">
      <c r="A21" s="215"/>
      <c r="B21" s="167"/>
    </row>
    <row r="22" spans="1:14" s="161" customFormat="1" ht="15" customHeight="1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2" ht="15" customHeight="1">
      <c r="A25" s="216"/>
      <c r="B25" s="187"/>
    </row>
    <row r="26" ht="15" customHeight="1"/>
    <row r="27" ht="15" customHeight="1"/>
  </sheetData>
  <sheetProtection/>
  <mergeCells count="2">
    <mergeCell ref="A6:B7"/>
    <mergeCell ref="A18:A19"/>
  </mergeCells>
  <pageMargins left="0.7" right="0.7" top="0.75" bottom="0.75" header="0.3" footer="0.3"/>
  <pageSetup orientation="portrait" paperSize="9"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26b3420-2fd8-4ea5-8412-ff8a09c5bf88}">
  <sheetPr codeName="modList09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11"/>
  </cols>
  <sheetData>
    <row r="1" spans="1:1" ht="11.4">
      <c r="A1" s="310"/>
    </row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sheetProtection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34e2ec2-77fb-44eb-b591-b9cba991d816}">
  <sheetPr codeName="List00"/>
  <dimension ref="A1:Q47"/>
  <sheetViews>
    <sheetView showGridLines="0" tabSelected="1" workbookViewId="0" topLeftCell="D4">
      <selection pane="topLeft" activeCell="A1" sqref="A1"/>
    </sheetView>
  </sheetViews>
  <sheetFormatPr defaultColWidth="9.128348214285714" defaultRowHeight="15"/>
  <cols>
    <col min="1" max="1" width="10.714285714285714" style="12" hidden="1" customWidth="1"/>
    <col min="2" max="2" width="10.714285714285714" style="11" hidden="1" customWidth="1"/>
    <col min="3" max="3" width="3.7142857142857144" style="89" hidden="1" customWidth="1"/>
    <col min="4" max="4" width="3.7142857142857144" style="90" customWidth="1"/>
    <col min="5" max="5" width="42.714285714285715" style="90" customWidth="1"/>
    <col min="6" max="6" width="50.714285714285715" style="13" customWidth="1"/>
    <col min="7" max="7" width="3.7142857142857144" style="102" customWidth="1"/>
    <col min="8" max="8" width="9.142857142857142" style="90"/>
    <col min="9" max="9" width="9.142857142857142" style="25" customWidth="1"/>
    <col min="10" max="10" width="9.142857142857142" style="13"/>
    <col min="11" max="11" width="3.142857142857143" style="13" customWidth="1"/>
    <col min="12" max="16" width="9.142857142857142" style="13"/>
    <col min="17" max="17" width="9.142857142857142" style="237"/>
    <col min="18" max="16384" width="9.142857142857142" style="13"/>
  </cols>
  <sheetData>
    <row r="1" spans="1:17" s="12" customFormat="1" ht="13.5" customHeight="1" hidden="1">
      <c r="A1" s="10"/>
      <c r="B1" s="11"/>
      <c r="F1" s="12">
        <v>26838677</v>
      </c>
      <c r="G1" s="100"/>
      <c r="I1" s="101"/>
      <c r="Q1" s="235"/>
    </row>
    <row r="2" spans="1:17" s="12" customFormat="1" ht="12" customHeight="1" hidden="1">
      <c r="A2" s="10"/>
      <c r="B2" s="11"/>
      <c r="G2" s="100"/>
      <c r="I2" s="101"/>
      <c r="Q2" s="235"/>
    </row>
    <row r="3" spans="1:17" s="90" customFormat="1" ht="15" hidden="1">
      <c r="A3" s="12"/>
      <c r="B3" s="11"/>
      <c r="C3" s="89"/>
      <c r="G3" s="102"/>
      <c r="I3" s="101"/>
      <c r="Q3" s="236"/>
    </row>
    <row r="4" spans="1:17" s="90" customFormat="1" ht="11.25" customHeight="1">
      <c r="A4" s="12"/>
      <c r="B4" s="11"/>
      <c r="C4" s="89"/>
      <c r="D4" s="91"/>
      <c r="E4" s="91"/>
      <c r="F4" s="103" t="str">
        <f>version</f>
        <v>Версия 1.1.1</v>
      </c>
      <c r="G4" s="102"/>
      <c r="I4" s="101"/>
      <c r="Q4" s="236"/>
    </row>
    <row r="5" spans="1:17" s="90" customFormat="1" ht="39.9" customHeight="1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4:7" ht="11.25" customHeight="1">
      <c r="D6" s="91"/>
      <c r="E6" s="92"/>
      <c r="F6" s="105"/>
      <c r="G6" s="104"/>
    </row>
    <row r="7" spans="4:7" ht="19.5" customHeight="1">
      <c r="D7" s="91"/>
      <c r="E7" s="92" t="s">
        <v>3</v>
      </c>
      <c r="F7" s="45" t="s">
        <v>291</v>
      </c>
      <c r="G7" s="104"/>
    </row>
    <row r="8" spans="1:17" s="90" customFormat="1" ht="9.9" customHeight="1" hidden="1">
      <c r="A8" s="93"/>
      <c r="B8" s="11"/>
      <c r="C8" s="89"/>
      <c r="D8" s="94"/>
      <c r="E8" s="92"/>
      <c r="F8" s="108"/>
      <c r="G8" s="106"/>
      <c r="I8" s="101"/>
      <c r="Q8" s="236"/>
    </row>
    <row r="9" spans="4:7" ht="19.5" customHeight="1" hidden="1">
      <c r="D9" s="91"/>
      <c r="E9" s="152" t="s">
        <v>139</v>
      </c>
      <c r="F9" s="153" t="s">
        <v>47</v>
      </c>
      <c r="G9" s="91"/>
    </row>
    <row r="10" spans="1:17" s="90" customFormat="1" ht="9.9" customHeight="1">
      <c r="A10" s="93"/>
      <c r="B10" s="11"/>
      <c r="C10" s="89"/>
      <c r="D10" s="94"/>
      <c r="E10" s="92"/>
      <c r="F10" s="108"/>
      <c r="G10" s="106"/>
      <c r="I10" s="101"/>
      <c r="Q10" s="236"/>
    </row>
    <row r="11" spans="4:7" ht="45.6">
      <c r="D11" s="91"/>
      <c r="E11" s="92" t="s">
        <v>231</v>
      </c>
      <c r="F11" s="398" t="s">
        <v>19</v>
      </c>
      <c r="G11" s="91"/>
    </row>
    <row r="12" spans="1:17" s="90" customFormat="1" ht="9.9" customHeight="1">
      <c r="A12" s="93"/>
      <c r="B12" s="11"/>
      <c r="C12" s="89"/>
      <c r="D12" s="94"/>
      <c r="E12" s="92"/>
      <c r="F12" s="108"/>
      <c r="G12" s="106"/>
      <c r="I12" s="101"/>
      <c r="Q12" s="236"/>
    </row>
    <row r="13" spans="1:7" ht="19.5" customHeight="1">
      <c r="A13" s="93"/>
      <c r="D13" s="94"/>
      <c r="E13" s="95" t="s">
        <v>156</v>
      </c>
      <c r="F13" s="261" t="s">
        <v>229</v>
      </c>
      <c r="G13" s="106"/>
    </row>
    <row r="14" spans="1:7" ht="22.8" hidden="1">
      <c r="A14" s="93"/>
      <c r="D14" s="94"/>
      <c r="E14" s="95" t="s">
        <v>120</v>
      </c>
      <c r="F14" s="355" t="s">
        <v>389</v>
      </c>
      <c r="G14" s="106"/>
    </row>
    <row r="15" spans="1:17" s="90" customFormat="1" ht="9.9" customHeight="1" hidden="1">
      <c r="A15" s="93"/>
      <c r="B15" s="11"/>
      <c r="C15" s="89"/>
      <c r="D15" s="94"/>
      <c r="E15" s="92"/>
      <c r="F15" s="108"/>
      <c r="G15" s="106"/>
      <c r="I15" s="101"/>
      <c r="Q15" s="236"/>
    </row>
    <row r="16" spans="1:7" ht="33.75" customHeight="1" hidden="1">
      <c r="A16" s="93"/>
      <c r="D16" s="94"/>
      <c r="E16" s="152" t="s">
        <v>157</v>
      </c>
      <c r="F16" s="202"/>
      <c r="G16" s="106"/>
    </row>
    <row r="17" spans="1:7" ht="33.75" customHeight="1" hidden="1">
      <c r="A17" s="93"/>
      <c r="D17" s="94"/>
      <c r="E17" s="152" t="s">
        <v>158</v>
      </c>
      <c r="F17" s="203"/>
      <c r="G17" s="106"/>
    </row>
    <row r="18" spans="1:17" s="90" customFormat="1" ht="3" customHeight="1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7" ht="19.5" customHeight="1">
      <c r="A20" s="93"/>
      <c r="C20" s="252">
        <v>2023</v>
      </c>
      <c r="D20" s="94"/>
      <c r="E20" s="92" t="s">
        <v>115</v>
      </c>
      <c r="F20" s="219">
        <v>2023</v>
      </c>
      <c r="G20" s="106"/>
    </row>
    <row r="21" spans="1:7" ht="19.5" customHeight="1">
      <c r="A21" s="93"/>
      <c r="C21" s="252" t="s">
        <v>58</v>
      </c>
      <c r="D21" s="94"/>
      <c r="E21" s="92" t="s">
        <v>114</v>
      </c>
      <c r="F21" s="219" t="s">
        <v>58</v>
      </c>
      <c r="G21" s="106"/>
    </row>
    <row r="22" spans="1:17" s="90" customFormat="1" ht="9.9" customHeight="1">
      <c r="A22" s="93"/>
      <c r="B22" s="11"/>
      <c r="C22" s="89"/>
      <c r="D22" s="94"/>
      <c r="E22" s="92"/>
      <c r="F22" s="108"/>
      <c r="G22" s="106"/>
      <c r="I22" s="101"/>
      <c r="Q22" s="236"/>
    </row>
    <row r="23" spans="4:7" ht="33.75" customHeight="1">
      <c r="D23" s="91"/>
      <c r="E23" s="95" t="s">
        <v>27</v>
      </c>
      <c r="F23" s="398" t="s">
        <v>19</v>
      </c>
      <c r="G23" s="91"/>
    </row>
    <row r="24" spans="1:17" s="90" customFormat="1" ht="3.6" customHeight="1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>
      <c r="A25" s="12"/>
      <c r="B25" s="11"/>
      <c r="C25" s="96"/>
      <c r="D25" s="94"/>
      <c r="E25" s="97"/>
      <c r="F25" s="108"/>
      <c r="G25" s="107"/>
      <c r="I25" s="101"/>
      <c r="Q25" s="236"/>
    </row>
    <row r="26" spans="3:7" ht="15">
      <c r="C26" s="96"/>
      <c r="D26" s="94"/>
      <c r="E26" s="98" t="s">
        <v>336</v>
      </c>
      <c r="F26" s="46" t="s">
        <v>739</v>
      </c>
      <c r="G26" s="107"/>
    </row>
    <row r="27" spans="3:7" ht="19.5" customHeight="1" hidden="1">
      <c r="C27" s="96"/>
      <c r="D27" s="94"/>
      <c r="E27" s="98" t="s">
        <v>337</v>
      </c>
      <c r="F27" s="47"/>
      <c r="G27" s="107"/>
    </row>
    <row r="28" spans="3:7" ht="15">
      <c r="C28" s="96"/>
      <c r="D28" s="94"/>
      <c r="E28" s="97" t="s">
        <v>4</v>
      </c>
      <c r="F28" s="46" t="s">
        <v>740</v>
      </c>
      <c r="G28" s="107"/>
    </row>
    <row r="29" spans="3:8" ht="15">
      <c r="C29" s="96"/>
      <c r="D29" s="94"/>
      <c r="E29" s="97" t="s">
        <v>5</v>
      </c>
      <c r="F29" s="46" t="s">
        <v>595</v>
      </c>
      <c r="G29" s="107"/>
      <c r="H29" s="14"/>
    </row>
    <row r="30" spans="3:8" ht="19.5" customHeight="1" hidden="1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>
      <c r="A31" s="93"/>
      <c r="B31" s="11"/>
      <c r="C31" s="89"/>
      <c r="D31" s="94"/>
      <c r="E31" s="92"/>
      <c r="F31" s="108"/>
      <c r="G31" s="106"/>
      <c r="I31" s="101"/>
      <c r="Q31" s="236"/>
    </row>
    <row r="32" spans="1:7" ht="27.75" customHeight="1">
      <c r="A32" s="93"/>
      <c r="D32" s="94"/>
      <c r="E32" s="95" t="s">
        <v>350</v>
      </c>
      <c r="F32" s="399" t="s">
        <v>353</v>
      </c>
      <c r="G32" s="106"/>
    </row>
    <row r="33" spans="1:17" s="90" customFormat="1" ht="9.75" customHeight="1">
      <c r="A33" s="93"/>
      <c r="B33" s="11"/>
      <c r="C33" s="89"/>
      <c r="D33" s="94"/>
      <c r="E33" s="92"/>
      <c r="F33" s="108"/>
      <c r="G33" s="106"/>
      <c r="I33" s="101"/>
      <c r="Q33" s="236"/>
    </row>
    <row r="34" spans="1:7" ht="32.25" customHeight="1">
      <c r="A34" s="15"/>
      <c r="B34" s="16"/>
      <c r="D34" s="41"/>
      <c r="E34" s="99" t="s">
        <v>101</v>
      </c>
      <c r="F34" s="52" t="s">
        <v>1202</v>
      </c>
      <c r="G34" s="106"/>
    </row>
    <row r="35" spans="1:7" ht="28.5" customHeight="1">
      <c r="A35" s="15"/>
      <c r="B35" s="16"/>
      <c r="D35" s="41"/>
      <c r="E35" s="99" t="s">
        <v>108</v>
      </c>
      <c r="F35" s="52" t="s">
        <v>1203</v>
      </c>
      <c r="G35" s="106"/>
    </row>
    <row r="36" spans="1:17" s="90" customFormat="1" ht="3" customHeight="1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5:6" ht="19.5" customHeight="1">
      <c r="E38" s="99" t="s">
        <v>21</v>
      </c>
      <c r="F38" s="52" t="s">
        <v>1204</v>
      </c>
    </row>
    <row r="39" spans="5:6" ht="19.5" customHeight="1">
      <c r="E39" s="99" t="s">
        <v>22</v>
      </c>
      <c r="F39" s="52" t="s">
        <v>1205</v>
      </c>
    </row>
    <row r="40" spans="5:6" ht="19.5" customHeight="1">
      <c r="E40" s="99" t="s">
        <v>28</v>
      </c>
      <c r="F40" s="52" t="s">
        <v>1206</v>
      </c>
    </row>
    <row r="41" spans="5:6" ht="19.5" customHeight="1">
      <c r="E41" s="99" t="s">
        <v>23</v>
      </c>
      <c r="F41" s="52" t="s">
        <v>1207</v>
      </c>
    </row>
    <row r="42" spans="5:6" ht="3" customHeight="1">
      <c r="E42" s="99"/>
      <c r="F42" s="41"/>
    </row>
    <row r="43" spans="5:6" ht="30" customHeight="1">
      <c r="E43" s="99"/>
      <c r="F43" s="41"/>
    </row>
    <row r="44" ht="9.9" customHeight="1"/>
    <row r="45" spans="5:6" ht="88.5" customHeight="1" hidden="1">
      <c r="E45" s="428" t="s">
        <v>356</v>
      </c>
      <c r="F45" s="428"/>
    </row>
    <row r="47" spans="1:1" ht="15">
      <c r="A47" s="90"/>
    </row>
  </sheetData>
  <sheetProtection password="FA9C" sheet="1" objects="1" scenarios="1" formatColumns="0" formatRows="0"/>
  <mergeCells count="2">
    <mergeCell ref="E5:F5"/>
    <mergeCell ref="E45:F45"/>
  </mergeCells>
  <dataValidations count="7">
    <dataValidation type="textLength" operator="lessThanOrEqual" allowBlank="1" showInputMessage="1" showErrorMessage="1" errorTitle="Ошибка" error="Допускается ввод не более 900 символов!" sqref="F27 F34:F35 F38:F41">
      <formula1>900</formula1>
    </dataValidation>
    <dataValidation type="list" allowBlank="1" showInputMessage="1" showErrorMessage="1" prompt="Выберите значение из списка" errorTitle="Ошибка" error="Выберите значение из списка" sqref="F13">
      <formula1>data_type</formula1>
    </dataValidation>
    <dataValidation allowBlank="1" showInputMessage="1" showErrorMessage="1" prompt="Для выбора выполните двойной щелчок левой клавиши мыши по соответствующей ячейке" errorTitle="Ошибка" error="Выберите значение из списка" sqref="F16"/>
    <dataValidation type="whole" allowBlank="1" showInputMessage="1" showErrorMessage="1" prompt="Введите число от 2 до 99" errorTitle="Ошибка" error="Допускается ввод чисел от 2 до 99!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prompt="Выберите значение из списка" errorTitle="Ошибка" error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orientation="portrait" paperSize="8" r:id="rId2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53ab407-3a9d-4645-806d-a927c6ed37fc}">
  <sheetPr codeName="modHTTP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49"/>
  </cols>
  <sheetData/>
  <sheetProtection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d00a2ed-fb83-4259-adaa-02975e02e5e3}">
  <sheetPr codeName="modfrmRegion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20d96fe-f9f0-494c-bf1f-63c081b04985}">
  <sheetPr codeName="MR_LIST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6dee5e6-1ef4-447a-98e7-25f8fb881c2b}">
  <sheetPr codeName="REESTR_VT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35"/>
    <col min="2" max="2" width="65.28571428571429" style="35" customWidth="1"/>
    <col min="3" max="3" width="41" style="35" customWidth="1"/>
    <col min="4" max="16384" width="9.142857142857142" style="35"/>
  </cols>
  <sheetData/>
  <sheetProtection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58e605a-73e4-4646-bc08-a33500316169}">
  <sheetPr codeName="REESTR_VED">
    <tabColor indexed="47"/>
  </sheetPr>
  <dimension ref="A1:B1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35"/>
    <col min="2" max="2" width="65.28571428571429" style="35" customWidth="1"/>
    <col min="3" max="3" width="41" style="35" customWidth="1"/>
    <col min="4" max="16384" width="9.142857142857142" style="35"/>
  </cols>
  <sheetData>
    <row r="1" spans="1:2" ht="11.4">
      <c r="A1" s="35" t="s">
        <v>109</v>
      </c>
      <c r="B1" s="35" t="s">
        <v>110</v>
      </c>
    </row>
    <row r="2" spans="1:2" ht="11.4">
      <c r="A2" s="35">
        <v>4190064</v>
      </c>
      <c r="B2" s="35" t="s">
        <v>390</v>
      </c>
    </row>
    <row r="3" spans="1:2" ht="11.4">
      <c r="A3" s="35">
        <v>4190065</v>
      </c>
      <c r="B3" s="35" t="s">
        <v>391</v>
      </c>
    </row>
    <row r="4" spans="1:2" ht="11.4">
      <c r="A4" s="35">
        <v>4190066</v>
      </c>
      <c r="B4" s="35" t="s">
        <v>392</v>
      </c>
    </row>
    <row r="5" spans="1:2" ht="11.4">
      <c r="A5" s="35">
        <v>4190067</v>
      </c>
      <c r="B5" s="35" t="s">
        <v>393</v>
      </c>
    </row>
    <row r="6" spans="1:2" ht="11.4">
      <c r="A6" s="35">
        <v>4190068</v>
      </c>
      <c r="B6" s="35" t="s">
        <v>394</v>
      </c>
    </row>
    <row r="7" spans="1:2" ht="11.4">
      <c r="A7" s="35">
        <v>4190069</v>
      </c>
      <c r="B7" s="35" t="s">
        <v>395</v>
      </c>
    </row>
    <row r="8" spans="1:2" ht="11.4">
      <c r="A8" s="35">
        <v>4190070</v>
      </c>
      <c r="B8" s="35" t="s">
        <v>396</v>
      </c>
    </row>
    <row r="9" spans="1:2" ht="11.4">
      <c r="A9" s="35">
        <v>4190071</v>
      </c>
      <c r="B9" s="35" t="s">
        <v>397</v>
      </c>
    </row>
    <row r="10" spans="1:2" ht="11.4">
      <c r="A10" s="35">
        <v>4190072</v>
      </c>
      <c r="B10" s="35" t="s">
        <v>398</v>
      </c>
    </row>
    <row r="11" spans="1:2" ht="11.4">
      <c r="A11" s="35">
        <v>4190073</v>
      </c>
      <c r="B11" s="35" t="s">
        <v>399</v>
      </c>
    </row>
  </sheetData>
  <sheetProtection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b0af0f9-3a01-424b-8631-196730539b28}">
  <sheetPr codeName="modfrmReestrObj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34"/>
  </cols>
  <sheetData/>
  <sheetProtection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e7df4b7-1d16-4654-b3f3-2fa7887eb2df}">
  <sheetPr codeName="OrgData">
    <tabColor indexed="47"/>
  </sheetPr>
  <dimension ref="F34:F41"/>
  <sheetViews>
    <sheetView showGridLines="0" workbookViewId="0" topLeftCell="A1">
      <selection pane="topLeft" activeCell="A1" sqref="A1"/>
    </sheetView>
  </sheetViews>
  <sheetFormatPr defaultColWidth="9.128348214285714" defaultRowHeight="13.2"/>
  <cols>
    <col min="1" max="16384" width="9.142857142857142" style="34"/>
  </cols>
  <sheetData>
    <row r="34" spans="6:6" ht="13.2">
      <c r="F34" s="41"/>
    </row>
    <row r="35" spans="6:6" ht="13.2">
      <c r="F35" s="41"/>
    </row>
    <row r="38" spans="6:6" ht="13.2">
      <c r="F38" s="52"/>
    </row>
    <row r="39" spans="6:6" ht="13.2">
      <c r="F39" s="52"/>
    </row>
    <row r="40" spans="6:6" ht="13.2">
      <c r="F40" s="52"/>
    </row>
    <row r="41" spans="6:6" ht="13.2">
      <c r="F41" s="52"/>
    </row>
  </sheetData>
  <sheetProtection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orientation="portrait" paperSize="9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b1ca600-6e1e-4f5f-836d-e1bf93b5a63c}">
  <sheetPr codeName="modfrmReest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8"/>
    <col min="2" max="16384" width="9.142857142857142" style="9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04bb22f-a0f7-4831-a819-55fd2d6e2cc4}">
  <sheetPr codeName="modUpdTemplMain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26" width="9.142857142857142" style="2"/>
    <col min="27" max="36" width="9.142857142857142" style="3"/>
    <col min="37" max="16384" width="9.142857142857142" style="2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71a82e6-795e-4cca-9206-86d23e6cdf3d}">
  <sheetPr codeName="TSH_REESTR_ORG">
    <tabColor indexed="47"/>
  </sheetPr>
  <dimension ref="A1:J174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11.571428571428571" style="111" customWidth="1"/>
    <col min="2" max="3" width="9.142857142857142" style="111"/>
    <col min="4" max="4" width="13" style="111" customWidth="1"/>
    <col min="5" max="5" width="9.142857142857142" style="111"/>
    <col min="6" max="6" width="15.285714285714286" style="111" customWidth="1"/>
    <col min="7" max="7" width="20" style="111" customWidth="1"/>
    <col min="8" max="8" width="26.857142857142858" style="111" customWidth="1"/>
    <col min="9" max="9" width="12.285714285714286" style="111" customWidth="1"/>
    <col min="10" max="16384" width="9.142857142857142" style="111"/>
  </cols>
  <sheetData>
    <row r="1" spans="1:9" ht="11.4">
      <c r="A1" s="111" t="s">
        <v>975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 ht="11.4">
      <c r="A2" s="111">
        <v>1</v>
      </c>
      <c r="B2" s="111" t="s">
        <v>408</v>
      </c>
      <c r="C2" s="111" t="s">
        <v>291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976</v>
      </c>
    </row>
    <row r="3" spans="1:10" ht="11.4">
      <c r="A3" s="111">
        <v>2</v>
      </c>
      <c r="B3" s="111" t="s">
        <v>408</v>
      </c>
      <c r="C3" s="111" t="s">
        <v>291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976</v>
      </c>
    </row>
    <row r="4" spans="1:10" ht="11.4">
      <c r="A4" s="111">
        <v>3</v>
      </c>
      <c r="B4" s="111" t="s">
        <v>408</v>
      </c>
      <c r="C4" s="111" t="s">
        <v>291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976</v>
      </c>
    </row>
    <row r="5" spans="1:10" ht="11.4">
      <c r="A5" s="111">
        <v>4</v>
      </c>
      <c r="B5" s="111" t="s">
        <v>408</v>
      </c>
      <c r="C5" s="111" t="s">
        <v>291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976</v>
      </c>
    </row>
    <row r="6" spans="1:10" ht="11.4">
      <c r="A6" s="111">
        <v>5</v>
      </c>
      <c r="B6" s="111" t="s">
        <v>408</v>
      </c>
      <c r="C6" s="111" t="s">
        <v>291</v>
      </c>
      <c r="D6" s="111" t="s">
        <v>425</v>
      </c>
      <c r="E6" s="111" t="s">
        <v>426</v>
      </c>
      <c r="F6" s="111" t="s">
        <v>427</v>
      </c>
      <c r="G6" s="111" t="s">
        <v>428</v>
      </c>
      <c r="J6" s="111" t="s">
        <v>976</v>
      </c>
    </row>
    <row r="7" spans="1:10" ht="11.4">
      <c r="A7" s="111">
        <v>6</v>
      </c>
      <c r="B7" s="111" t="s">
        <v>408</v>
      </c>
      <c r="C7" s="111" t="s">
        <v>291</v>
      </c>
      <c r="D7" s="111" t="s">
        <v>429</v>
      </c>
      <c r="E7" s="111" t="s">
        <v>430</v>
      </c>
      <c r="F7" s="111" t="s">
        <v>431</v>
      </c>
      <c r="G7" s="111" t="s">
        <v>420</v>
      </c>
      <c r="I7" s="111" t="s">
        <v>432</v>
      </c>
      <c r="J7" s="111" t="s">
        <v>976</v>
      </c>
    </row>
    <row r="8" spans="1:10" ht="11.4">
      <c r="A8" s="111">
        <v>7</v>
      </c>
      <c r="B8" s="111" t="s">
        <v>408</v>
      </c>
      <c r="C8" s="111" t="s">
        <v>291</v>
      </c>
      <c r="D8" s="111" t="s">
        <v>433</v>
      </c>
      <c r="E8" s="111" t="s">
        <v>434</v>
      </c>
      <c r="F8" s="111" t="s">
        <v>435</v>
      </c>
      <c r="G8" s="111" t="s">
        <v>428</v>
      </c>
      <c r="J8" s="111" t="s">
        <v>976</v>
      </c>
    </row>
    <row r="9" spans="1:10" ht="11.4">
      <c r="A9" s="111">
        <v>8</v>
      </c>
      <c r="B9" s="111" t="s">
        <v>408</v>
      </c>
      <c r="C9" s="111" t="s">
        <v>291</v>
      </c>
      <c r="D9" s="111" t="s">
        <v>436</v>
      </c>
      <c r="E9" s="111" t="s">
        <v>437</v>
      </c>
      <c r="F9" s="111" t="s">
        <v>438</v>
      </c>
      <c r="G9" s="111" t="s">
        <v>439</v>
      </c>
      <c r="J9" s="111" t="s">
        <v>976</v>
      </c>
    </row>
    <row r="10" spans="1:10" ht="11.4">
      <c r="A10" s="111">
        <v>9</v>
      </c>
      <c r="B10" s="111" t="s">
        <v>408</v>
      </c>
      <c r="C10" s="111" t="s">
        <v>291</v>
      </c>
      <c r="D10" s="111" t="s">
        <v>440</v>
      </c>
      <c r="E10" s="111" t="s">
        <v>441</v>
      </c>
      <c r="F10" s="111" t="s">
        <v>442</v>
      </c>
      <c r="G10" s="111" t="s">
        <v>443</v>
      </c>
      <c r="J10" s="111" t="s">
        <v>976</v>
      </c>
    </row>
    <row r="11" spans="1:10" ht="11.4">
      <c r="A11" s="111">
        <v>10</v>
      </c>
      <c r="B11" s="111" t="s">
        <v>408</v>
      </c>
      <c r="C11" s="111" t="s">
        <v>291</v>
      </c>
      <c r="D11" s="111" t="s">
        <v>444</v>
      </c>
      <c r="E11" s="111" t="s">
        <v>445</v>
      </c>
      <c r="F11" s="111" t="s">
        <v>446</v>
      </c>
      <c r="G11" s="111" t="s">
        <v>447</v>
      </c>
      <c r="H11" s="111" t="s">
        <v>448</v>
      </c>
      <c r="J11" s="111" t="s">
        <v>976</v>
      </c>
    </row>
    <row r="12" spans="1:10" ht="11.4">
      <c r="A12" s="111">
        <v>11</v>
      </c>
      <c r="B12" s="111" t="s">
        <v>408</v>
      </c>
      <c r="C12" s="111" t="s">
        <v>291</v>
      </c>
      <c r="D12" s="111" t="s">
        <v>449</v>
      </c>
      <c r="E12" s="111" t="s">
        <v>445</v>
      </c>
      <c r="F12" s="111" t="s">
        <v>446</v>
      </c>
      <c r="G12" s="111" t="s">
        <v>450</v>
      </c>
      <c r="J12" s="111" t="s">
        <v>976</v>
      </c>
    </row>
    <row r="13" spans="1:10" ht="11.4">
      <c r="A13" s="111">
        <v>12</v>
      </c>
      <c r="B13" s="111" t="s">
        <v>408</v>
      </c>
      <c r="C13" s="111" t="s">
        <v>291</v>
      </c>
      <c r="D13" s="111" t="s">
        <v>451</v>
      </c>
      <c r="E13" s="111" t="s">
        <v>452</v>
      </c>
      <c r="F13" s="111" t="s">
        <v>453</v>
      </c>
      <c r="G13" s="111" t="s">
        <v>454</v>
      </c>
      <c r="J13" s="111" t="s">
        <v>976</v>
      </c>
    </row>
    <row r="14" spans="1:10" ht="11.4">
      <c r="A14" s="111">
        <v>13</v>
      </c>
      <c r="B14" s="111" t="s">
        <v>408</v>
      </c>
      <c r="C14" s="111" t="s">
        <v>291</v>
      </c>
      <c r="D14" s="111" t="s">
        <v>455</v>
      </c>
      <c r="E14" s="111" t="s">
        <v>456</v>
      </c>
      <c r="F14" s="111" t="s">
        <v>457</v>
      </c>
      <c r="G14" s="111" t="s">
        <v>424</v>
      </c>
      <c r="J14" s="111" t="s">
        <v>976</v>
      </c>
    </row>
    <row r="15" spans="1:10" ht="11.4">
      <c r="A15" s="111">
        <v>14</v>
      </c>
      <c r="B15" s="111" t="s">
        <v>408</v>
      </c>
      <c r="C15" s="111" t="s">
        <v>291</v>
      </c>
      <c r="D15" s="111" t="s">
        <v>458</v>
      </c>
      <c r="E15" s="111" t="s">
        <v>459</v>
      </c>
      <c r="F15" s="111" t="s">
        <v>460</v>
      </c>
      <c r="G15" s="111" t="s">
        <v>416</v>
      </c>
      <c r="J15" s="111" t="s">
        <v>976</v>
      </c>
    </row>
    <row r="16" spans="1:10" ht="11.4">
      <c r="A16" s="111">
        <v>15</v>
      </c>
      <c r="B16" s="111" t="s">
        <v>408</v>
      </c>
      <c r="C16" s="111" t="s">
        <v>291</v>
      </c>
      <c r="D16" s="111" t="s">
        <v>461</v>
      </c>
      <c r="E16" s="111" t="s">
        <v>462</v>
      </c>
      <c r="F16" s="111" t="s">
        <v>463</v>
      </c>
      <c r="G16" s="111" t="s">
        <v>428</v>
      </c>
      <c r="J16" s="111" t="s">
        <v>976</v>
      </c>
    </row>
    <row r="17" spans="1:10" ht="11.4">
      <c r="A17" s="111">
        <v>16</v>
      </c>
      <c r="B17" s="111" t="s">
        <v>408</v>
      </c>
      <c r="C17" s="111" t="s">
        <v>291</v>
      </c>
      <c r="D17" s="111" t="s">
        <v>464</v>
      </c>
      <c r="E17" s="111" t="s">
        <v>465</v>
      </c>
      <c r="F17" s="111" t="s">
        <v>466</v>
      </c>
      <c r="G17" s="111" t="s">
        <v>416</v>
      </c>
      <c r="J17" s="111" t="s">
        <v>976</v>
      </c>
    </row>
    <row r="18" spans="1:10" ht="11.4">
      <c r="A18" s="111">
        <v>17</v>
      </c>
      <c r="B18" s="111" t="s">
        <v>408</v>
      </c>
      <c r="C18" s="111" t="s">
        <v>291</v>
      </c>
      <c r="D18" s="111" t="s">
        <v>467</v>
      </c>
      <c r="E18" s="111" t="s">
        <v>468</v>
      </c>
      <c r="F18" s="111" t="s">
        <v>469</v>
      </c>
      <c r="G18" s="111" t="s">
        <v>412</v>
      </c>
      <c r="J18" s="111" t="s">
        <v>976</v>
      </c>
    </row>
    <row r="19" spans="1:10" ht="11.4">
      <c r="A19" s="111">
        <v>18</v>
      </c>
      <c r="B19" s="111" t="s">
        <v>408</v>
      </c>
      <c r="C19" s="111" t="s">
        <v>291</v>
      </c>
      <c r="D19" s="111" t="s">
        <v>470</v>
      </c>
      <c r="E19" s="111" t="s">
        <v>471</v>
      </c>
      <c r="F19" s="111" t="s">
        <v>472</v>
      </c>
      <c r="G19" s="111" t="s">
        <v>473</v>
      </c>
      <c r="J19" s="111" t="s">
        <v>976</v>
      </c>
    </row>
    <row r="20" spans="1:10" ht="11.4">
      <c r="A20" s="111">
        <v>19</v>
      </c>
      <c r="B20" s="111" t="s">
        <v>408</v>
      </c>
      <c r="C20" s="111" t="s">
        <v>291</v>
      </c>
      <c r="D20" s="111" t="s">
        <v>474</v>
      </c>
      <c r="E20" s="111" t="s">
        <v>475</v>
      </c>
      <c r="F20" s="111" t="s">
        <v>476</v>
      </c>
      <c r="G20" s="111" t="s">
        <v>477</v>
      </c>
      <c r="J20" s="111" t="s">
        <v>976</v>
      </c>
    </row>
    <row r="21" spans="1:10" ht="11.4">
      <c r="A21" s="111">
        <v>20</v>
      </c>
      <c r="B21" s="111" t="s">
        <v>408</v>
      </c>
      <c r="C21" s="111" t="s">
        <v>291</v>
      </c>
      <c r="D21" s="111" t="s">
        <v>478</v>
      </c>
      <c r="E21" s="111" t="s">
        <v>479</v>
      </c>
      <c r="F21" s="111" t="s">
        <v>480</v>
      </c>
      <c r="G21" s="111" t="s">
        <v>420</v>
      </c>
      <c r="J21" s="111" t="s">
        <v>976</v>
      </c>
    </row>
    <row r="22" spans="1:10" ht="11.4">
      <c r="A22" s="111">
        <v>21</v>
      </c>
      <c r="B22" s="111" t="s">
        <v>408</v>
      </c>
      <c r="C22" s="111" t="s">
        <v>291</v>
      </c>
      <c r="D22" s="111" t="s">
        <v>481</v>
      </c>
      <c r="E22" s="111" t="s">
        <v>482</v>
      </c>
      <c r="F22" s="111" t="s">
        <v>483</v>
      </c>
      <c r="G22" s="111" t="s">
        <v>484</v>
      </c>
      <c r="J22" s="111" t="s">
        <v>976</v>
      </c>
    </row>
    <row r="23" spans="1:10" ht="11.4">
      <c r="A23" s="111">
        <v>22</v>
      </c>
      <c r="B23" s="111" t="s">
        <v>408</v>
      </c>
      <c r="C23" s="111" t="s">
        <v>291</v>
      </c>
      <c r="D23" s="111" t="s">
        <v>485</v>
      </c>
      <c r="E23" s="111" t="s">
        <v>486</v>
      </c>
      <c r="F23" s="111" t="s">
        <v>487</v>
      </c>
      <c r="G23" s="111" t="s">
        <v>488</v>
      </c>
      <c r="J23" s="111" t="s">
        <v>976</v>
      </c>
    </row>
    <row r="24" spans="1:10" ht="11.4">
      <c r="A24" s="111">
        <v>23</v>
      </c>
      <c r="B24" s="111" t="s">
        <v>408</v>
      </c>
      <c r="C24" s="111" t="s">
        <v>291</v>
      </c>
      <c r="D24" s="111" t="s">
        <v>489</v>
      </c>
      <c r="E24" s="111" t="s">
        <v>490</v>
      </c>
      <c r="F24" s="111" t="s">
        <v>491</v>
      </c>
      <c r="G24" s="111" t="s">
        <v>412</v>
      </c>
      <c r="J24" s="111" t="s">
        <v>976</v>
      </c>
    </row>
    <row r="25" spans="1:10" ht="11.4">
      <c r="A25" s="111">
        <v>24</v>
      </c>
      <c r="B25" s="111" t="s">
        <v>408</v>
      </c>
      <c r="C25" s="111" t="s">
        <v>291</v>
      </c>
      <c r="D25" s="111" t="s">
        <v>492</v>
      </c>
      <c r="E25" s="111" t="s">
        <v>493</v>
      </c>
      <c r="F25" s="111" t="s">
        <v>494</v>
      </c>
      <c r="G25" s="111" t="s">
        <v>416</v>
      </c>
      <c r="J25" s="111" t="s">
        <v>976</v>
      </c>
    </row>
    <row r="26" spans="1:10" ht="11.4">
      <c r="A26" s="111">
        <v>25</v>
      </c>
      <c r="B26" s="111" t="s">
        <v>408</v>
      </c>
      <c r="C26" s="111" t="s">
        <v>291</v>
      </c>
      <c r="D26" s="111" t="s">
        <v>495</v>
      </c>
      <c r="E26" s="111" t="s">
        <v>496</v>
      </c>
      <c r="F26" s="111" t="s">
        <v>497</v>
      </c>
      <c r="G26" s="111" t="s">
        <v>412</v>
      </c>
      <c r="J26" s="111" t="s">
        <v>976</v>
      </c>
    </row>
    <row r="27" spans="1:10" ht="11.4">
      <c r="A27" s="111">
        <v>26</v>
      </c>
      <c r="B27" s="111" t="s">
        <v>408</v>
      </c>
      <c r="C27" s="111" t="s">
        <v>291</v>
      </c>
      <c r="D27" s="111" t="s">
        <v>498</v>
      </c>
      <c r="E27" s="111" t="s">
        <v>499</v>
      </c>
      <c r="F27" s="111" t="s">
        <v>500</v>
      </c>
      <c r="G27" s="111" t="s">
        <v>420</v>
      </c>
      <c r="H27" s="111" t="s">
        <v>501</v>
      </c>
      <c r="J27" s="111" t="s">
        <v>976</v>
      </c>
    </row>
    <row r="28" spans="1:10" ht="11.4">
      <c r="A28" s="111">
        <v>27</v>
      </c>
      <c r="B28" s="111" t="s">
        <v>408</v>
      </c>
      <c r="C28" s="111" t="s">
        <v>291</v>
      </c>
      <c r="D28" s="111" t="s">
        <v>502</v>
      </c>
      <c r="E28" s="111" t="s">
        <v>503</v>
      </c>
      <c r="F28" s="111" t="s">
        <v>504</v>
      </c>
      <c r="G28" s="111" t="s">
        <v>505</v>
      </c>
      <c r="J28" s="111" t="s">
        <v>976</v>
      </c>
    </row>
    <row r="29" spans="1:10" ht="11.4">
      <c r="A29" s="111">
        <v>28</v>
      </c>
      <c r="B29" s="111" t="s">
        <v>408</v>
      </c>
      <c r="C29" s="111" t="s">
        <v>291</v>
      </c>
      <c r="D29" s="111" t="s">
        <v>506</v>
      </c>
      <c r="E29" s="111" t="s">
        <v>507</v>
      </c>
      <c r="F29" s="111" t="s">
        <v>508</v>
      </c>
      <c r="G29" s="111" t="s">
        <v>509</v>
      </c>
      <c r="J29" s="111" t="s">
        <v>976</v>
      </c>
    </row>
    <row r="30" spans="1:10" ht="11.4">
      <c r="A30" s="111">
        <v>29</v>
      </c>
      <c r="B30" s="111" t="s">
        <v>408</v>
      </c>
      <c r="C30" s="111" t="s">
        <v>291</v>
      </c>
      <c r="D30" s="111" t="s">
        <v>510</v>
      </c>
      <c r="E30" s="111" t="s">
        <v>511</v>
      </c>
      <c r="F30" s="111" t="s">
        <v>512</v>
      </c>
      <c r="G30" s="111" t="s">
        <v>513</v>
      </c>
      <c r="J30" s="111" t="s">
        <v>976</v>
      </c>
    </row>
    <row r="31" spans="1:10" ht="11.4">
      <c r="A31" s="111">
        <v>30</v>
      </c>
      <c r="B31" s="111" t="s">
        <v>408</v>
      </c>
      <c r="C31" s="111" t="s">
        <v>291</v>
      </c>
      <c r="D31" s="111" t="s">
        <v>514</v>
      </c>
      <c r="E31" s="111" t="s">
        <v>515</v>
      </c>
      <c r="F31" s="111" t="s">
        <v>516</v>
      </c>
      <c r="G31" s="111" t="s">
        <v>443</v>
      </c>
      <c r="J31" s="111" t="s">
        <v>976</v>
      </c>
    </row>
    <row r="32" spans="1:10" ht="11.4">
      <c r="A32" s="111">
        <v>31</v>
      </c>
      <c r="B32" s="111" t="s">
        <v>408</v>
      </c>
      <c r="C32" s="111" t="s">
        <v>291</v>
      </c>
      <c r="D32" s="111" t="s">
        <v>517</v>
      </c>
      <c r="E32" s="111" t="s">
        <v>518</v>
      </c>
      <c r="F32" s="111" t="s">
        <v>519</v>
      </c>
      <c r="G32" s="111" t="s">
        <v>520</v>
      </c>
      <c r="J32" s="111" t="s">
        <v>976</v>
      </c>
    </row>
    <row r="33" spans="1:10" ht="11.4">
      <c r="A33" s="111">
        <v>32</v>
      </c>
      <c r="B33" s="111" t="s">
        <v>408</v>
      </c>
      <c r="C33" s="111" t="s">
        <v>291</v>
      </c>
      <c r="D33" s="111" t="s">
        <v>521</v>
      </c>
      <c r="E33" s="111" t="s">
        <v>522</v>
      </c>
      <c r="F33" s="111" t="s">
        <v>523</v>
      </c>
      <c r="G33" s="111" t="s">
        <v>428</v>
      </c>
      <c r="J33" s="111" t="s">
        <v>976</v>
      </c>
    </row>
    <row r="34" spans="1:10" ht="11.4">
      <c r="A34" s="111">
        <v>33</v>
      </c>
      <c r="B34" s="111" t="s">
        <v>408</v>
      </c>
      <c r="C34" s="111" t="s">
        <v>291</v>
      </c>
      <c r="D34" s="111" t="s">
        <v>524</v>
      </c>
      <c r="E34" s="111" t="s">
        <v>525</v>
      </c>
      <c r="F34" s="111" t="s">
        <v>526</v>
      </c>
      <c r="G34" s="111" t="s">
        <v>420</v>
      </c>
      <c r="J34" s="111" t="s">
        <v>976</v>
      </c>
    </row>
    <row r="35" spans="1:10" ht="11.4">
      <c r="A35" s="111">
        <v>34</v>
      </c>
      <c r="B35" s="111" t="s">
        <v>408</v>
      </c>
      <c r="C35" s="111" t="s">
        <v>291</v>
      </c>
      <c r="D35" s="111" t="s">
        <v>527</v>
      </c>
      <c r="E35" s="111" t="s">
        <v>528</v>
      </c>
      <c r="F35" s="111" t="s">
        <v>529</v>
      </c>
      <c r="G35" s="111" t="s">
        <v>473</v>
      </c>
      <c r="J35" s="111" t="s">
        <v>976</v>
      </c>
    </row>
    <row r="36" spans="1:10" ht="11.4">
      <c r="A36" s="111">
        <v>35</v>
      </c>
      <c r="B36" s="111" t="s">
        <v>408</v>
      </c>
      <c r="C36" s="111" t="s">
        <v>291</v>
      </c>
      <c r="D36" s="111" t="s">
        <v>530</v>
      </c>
      <c r="E36" s="111" t="s">
        <v>531</v>
      </c>
      <c r="F36" s="111" t="s">
        <v>532</v>
      </c>
      <c r="G36" s="111" t="s">
        <v>412</v>
      </c>
      <c r="H36" s="111" t="s">
        <v>533</v>
      </c>
      <c r="J36" s="111" t="s">
        <v>976</v>
      </c>
    </row>
    <row r="37" spans="1:10" ht="11.4">
      <c r="A37" s="111">
        <v>36</v>
      </c>
      <c r="B37" s="111" t="s">
        <v>408</v>
      </c>
      <c r="C37" s="111" t="s">
        <v>291</v>
      </c>
      <c r="D37" s="111" t="s">
        <v>534</v>
      </c>
      <c r="E37" s="111" t="s">
        <v>535</v>
      </c>
      <c r="F37" s="111" t="s">
        <v>536</v>
      </c>
      <c r="G37" s="111" t="s">
        <v>454</v>
      </c>
      <c r="J37" s="111" t="s">
        <v>976</v>
      </c>
    </row>
    <row r="38" spans="1:10" ht="11.4">
      <c r="A38" s="111">
        <v>37</v>
      </c>
      <c r="B38" s="111" t="s">
        <v>408</v>
      </c>
      <c r="C38" s="111" t="s">
        <v>291</v>
      </c>
      <c r="D38" s="111" t="s">
        <v>537</v>
      </c>
      <c r="E38" s="111" t="s">
        <v>538</v>
      </c>
      <c r="F38" s="111" t="s">
        <v>539</v>
      </c>
      <c r="G38" s="111" t="s">
        <v>416</v>
      </c>
      <c r="J38" s="111" t="s">
        <v>976</v>
      </c>
    </row>
    <row r="39" spans="1:10" ht="11.4">
      <c r="A39" s="111">
        <v>38</v>
      </c>
      <c r="B39" s="111" t="s">
        <v>408</v>
      </c>
      <c r="C39" s="111" t="s">
        <v>291</v>
      </c>
      <c r="D39" s="111" t="s">
        <v>540</v>
      </c>
      <c r="E39" s="111" t="s">
        <v>541</v>
      </c>
      <c r="F39" s="111" t="s">
        <v>542</v>
      </c>
      <c r="G39" s="111" t="s">
        <v>454</v>
      </c>
      <c r="J39" s="111" t="s">
        <v>976</v>
      </c>
    </row>
    <row r="40" spans="1:10" ht="11.4">
      <c r="A40" s="111">
        <v>39</v>
      </c>
      <c r="B40" s="111" t="s">
        <v>408</v>
      </c>
      <c r="C40" s="111" t="s">
        <v>291</v>
      </c>
      <c r="D40" s="111" t="s">
        <v>543</v>
      </c>
      <c r="E40" s="111" t="s">
        <v>544</v>
      </c>
      <c r="F40" s="111" t="s">
        <v>545</v>
      </c>
      <c r="G40" s="111" t="s">
        <v>546</v>
      </c>
      <c r="J40" s="111" t="s">
        <v>976</v>
      </c>
    </row>
    <row r="41" spans="1:10" ht="11.4">
      <c r="A41" s="111">
        <v>40</v>
      </c>
      <c r="B41" s="111" t="s">
        <v>408</v>
      </c>
      <c r="C41" s="111" t="s">
        <v>291</v>
      </c>
      <c r="D41" s="111" t="s">
        <v>547</v>
      </c>
      <c r="E41" s="111" t="s">
        <v>548</v>
      </c>
      <c r="F41" s="111" t="s">
        <v>549</v>
      </c>
      <c r="G41" s="111" t="s">
        <v>412</v>
      </c>
      <c r="J41" s="111" t="s">
        <v>976</v>
      </c>
    </row>
    <row r="42" spans="1:10" ht="11.4">
      <c r="A42" s="111">
        <v>41</v>
      </c>
      <c r="B42" s="111" t="s">
        <v>408</v>
      </c>
      <c r="C42" s="111" t="s">
        <v>291</v>
      </c>
      <c r="D42" s="111" t="s">
        <v>550</v>
      </c>
      <c r="E42" s="111" t="s">
        <v>551</v>
      </c>
      <c r="F42" s="111" t="s">
        <v>552</v>
      </c>
      <c r="G42" s="111" t="s">
        <v>428</v>
      </c>
      <c r="J42" s="111" t="s">
        <v>976</v>
      </c>
    </row>
    <row r="43" spans="1:10" ht="11.4">
      <c r="A43" s="111">
        <v>42</v>
      </c>
      <c r="B43" s="111" t="s">
        <v>408</v>
      </c>
      <c r="C43" s="111" t="s">
        <v>291</v>
      </c>
      <c r="D43" s="111" t="s">
        <v>553</v>
      </c>
      <c r="E43" s="111" t="s">
        <v>554</v>
      </c>
      <c r="F43" s="111" t="s">
        <v>446</v>
      </c>
      <c r="G43" s="111" t="s">
        <v>555</v>
      </c>
      <c r="H43" s="111" t="s">
        <v>556</v>
      </c>
      <c r="J43" s="111" t="s">
        <v>976</v>
      </c>
    </row>
    <row r="44" spans="1:10" ht="11.4">
      <c r="A44" s="111">
        <v>43</v>
      </c>
      <c r="B44" s="111" t="s">
        <v>408</v>
      </c>
      <c r="C44" s="111" t="s">
        <v>291</v>
      </c>
      <c r="D44" s="111" t="s">
        <v>557</v>
      </c>
      <c r="E44" s="111" t="s">
        <v>558</v>
      </c>
      <c r="F44" s="111" t="s">
        <v>559</v>
      </c>
      <c r="G44" s="111" t="s">
        <v>454</v>
      </c>
      <c r="J44" s="111" t="s">
        <v>976</v>
      </c>
    </row>
    <row r="45" spans="1:10" ht="11.4">
      <c r="A45" s="111">
        <v>44</v>
      </c>
      <c r="B45" s="111" t="s">
        <v>408</v>
      </c>
      <c r="C45" s="111" t="s">
        <v>291</v>
      </c>
      <c r="D45" s="111" t="s">
        <v>560</v>
      </c>
      <c r="E45" s="111" t="s">
        <v>561</v>
      </c>
      <c r="F45" s="111" t="s">
        <v>562</v>
      </c>
      <c r="G45" s="111" t="s">
        <v>563</v>
      </c>
      <c r="J45" s="111" t="s">
        <v>976</v>
      </c>
    </row>
    <row r="46" spans="1:10" ht="11.4">
      <c r="A46" s="111">
        <v>45</v>
      </c>
      <c r="B46" s="111" t="s">
        <v>408</v>
      </c>
      <c r="C46" s="111" t="s">
        <v>291</v>
      </c>
      <c r="D46" s="111" t="s">
        <v>564</v>
      </c>
      <c r="E46" s="111" t="s">
        <v>565</v>
      </c>
      <c r="F46" s="111" t="s">
        <v>566</v>
      </c>
      <c r="G46" s="111" t="s">
        <v>420</v>
      </c>
      <c r="J46" s="111" t="s">
        <v>976</v>
      </c>
    </row>
    <row r="47" spans="1:10" ht="11.4">
      <c r="A47" s="111">
        <v>46</v>
      </c>
      <c r="B47" s="111" t="s">
        <v>408</v>
      </c>
      <c r="C47" s="111" t="s">
        <v>291</v>
      </c>
      <c r="D47" s="111" t="s">
        <v>567</v>
      </c>
      <c r="E47" s="111" t="s">
        <v>568</v>
      </c>
      <c r="F47" s="111" t="s">
        <v>569</v>
      </c>
      <c r="G47" s="111" t="s">
        <v>505</v>
      </c>
      <c r="J47" s="111" t="s">
        <v>976</v>
      </c>
    </row>
    <row r="48" spans="1:10" ht="11.4">
      <c r="A48" s="111">
        <v>47</v>
      </c>
      <c r="B48" s="111" t="s">
        <v>408</v>
      </c>
      <c r="C48" s="111" t="s">
        <v>291</v>
      </c>
      <c r="D48" s="111" t="s">
        <v>570</v>
      </c>
      <c r="E48" s="111" t="s">
        <v>571</v>
      </c>
      <c r="F48" s="111" t="s">
        <v>572</v>
      </c>
      <c r="G48" s="111" t="s">
        <v>505</v>
      </c>
      <c r="J48" s="111" t="s">
        <v>976</v>
      </c>
    </row>
    <row r="49" spans="1:10" ht="11.4">
      <c r="A49" s="111">
        <v>48</v>
      </c>
      <c r="B49" s="111" t="s">
        <v>408</v>
      </c>
      <c r="C49" s="111" t="s">
        <v>291</v>
      </c>
      <c r="D49" s="111" t="s">
        <v>573</v>
      </c>
      <c r="E49" s="111" t="s">
        <v>574</v>
      </c>
      <c r="F49" s="111" t="s">
        <v>575</v>
      </c>
      <c r="G49" s="111" t="s">
        <v>424</v>
      </c>
      <c r="J49" s="111" t="s">
        <v>976</v>
      </c>
    </row>
    <row r="50" spans="1:10" ht="11.4">
      <c r="A50" s="111">
        <v>49</v>
      </c>
      <c r="B50" s="111" t="s">
        <v>408</v>
      </c>
      <c r="C50" s="111" t="s">
        <v>291</v>
      </c>
      <c r="D50" s="111" t="s">
        <v>576</v>
      </c>
      <c r="E50" s="111" t="s">
        <v>577</v>
      </c>
      <c r="F50" s="111" t="s">
        <v>578</v>
      </c>
      <c r="G50" s="111" t="s">
        <v>505</v>
      </c>
      <c r="J50" s="111" t="s">
        <v>976</v>
      </c>
    </row>
    <row r="51" spans="1:10" ht="11.4">
      <c r="A51" s="111">
        <v>50</v>
      </c>
      <c r="B51" s="111" t="s">
        <v>408</v>
      </c>
      <c r="C51" s="111" t="s">
        <v>291</v>
      </c>
      <c r="D51" s="111" t="s">
        <v>579</v>
      </c>
      <c r="E51" s="111" t="s">
        <v>580</v>
      </c>
      <c r="F51" s="111" t="s">
        <v>581</v>
      </c>
      <c r="G51" s="111" t="s">
        <v>477</v>
      </c>
      <c r="J51" s="111" t="s">
        <v>976</v>
      </c>
    </row>
    <row r="52" spans="1:10" ht="11.4">
      <c r="A52" s="111">
        <v>51</v>
      </c>
      <c r="B52" s="111" t="s">
        <v>408</v>
      </c>
      <c r="C52" s="111" t="s">
        <v>291</v>
      </c>
      <c r="D52" s="111" t="s">
        <v>582</v>
      </c>
      <c r="E52" s="111" t="s">
        <v>583</v>
      </c>
      <c r="F52" s="111" t="s">
        <v>584</v>
      </c>
      <c r="G52" s="111" t="s">
        <v>477</v>
      </c>
      <c r="J52" s="111" t="s">
        <v>976</v>
      </c>
    </row>
    <row r="53" spans="1:10" ht="11.4">
      <c r="A53" s="111">
        <v>52</v>
      </c>
      <c r="B53" s="111" t="s">
        <v>408</v>
      </c>
      <c r="C53" s="111" t="s">
        <v>291</v>
      </c>
      <c r="D53" s="111" t="s">
        <v>585</v>
      </c>
      <c r="E53" s="111" t="s">
        <v>586</v>
      </c>
      <c r="F53" s="111" t="s">
        <v>587</v>
      </c>
      <c r="G53" s="111" t="s">
        <v>412</v>
      </c>
      <c r="J53" s="111" t="s">
        <v>976</v>
      </c>
    </row>
    <row r="54" spans="1:10" ht="11.4">
      <c r="A54" s="111">
        <v>53</v>
      </c>
      <c r="B54" s="111" t="s">
        <v>408</v>
      </c>
      <c r="C54" s="111" t="s">
        <v>291</v>
      </c>
      <c r="D54" s="111" t="s">
        <v>588</v>
      </c>
      <c r="E54" s="111" t="s">
        <v>589</v>
      </c>
      <c r="F54" s="111" t="s">
        <v>590</v>
      </c>
      <c r="G54" s="111" t="s">
        <v>591</v>
      </c>
      <c r="J54" s="111" t="s">
        <v>976</v>
      </c>
    </row>
    <row r="55" spans="1:10" ht="11.4">
      <c r="A55" s="111">
        <v>54</v>
      </c>
      <c r="B55" s="111" t="s">
        <v>408</v>
      </c>
      <c r="C55" s="111" t="s">
        <v>291</v>
      </c>
      <c r="D55" s="111" t="s">
        <v>592</v>
      </c>
      <c r="E55" s="111" t="s">
        <v>593</v>
      </c>
      <c r="F55" s="111" t="s">
        <v>594</v>
      </c>
      <c r="G55" s="111" t="s">
        <v>595</v>
      </c>
      <c r="J55" s="111" t="s">
        <v>976</v>
      </c>
    </row>
    <row r="56" spans="1:10" ht="11.4">
      <c r="A56" s="111">
        <v>55</v>
      </c>
      <c r="B56" s="111" t="s">
        <v>408</v>
      </c>
      <c r="C56" s="111" t="s">
        <v>291</v>
      </c>
      <c r="D56" s="111" t="s">
        <v>596</v>
      </c>
      <c r="E56" s="111" t="s">
        <v>597</v>
      </c>
      <c r="F56" s="111" t="s">
        <v>598</v>
      </c>
      <c r="G56" s="111" t="s">
        <v>599</v>
      </c>
      <c r="J56" s="111" t="s">
        <v>976</v>
      </c>
    </row>
    <row r="57" spans="1:10" ht="11.4">
      <c r="A57" s="111">
        <v>56</v>
      </c>
      <c r="B57" s="111" t="s">
        <v>408</v>
      </c>
      <c r="C57" s="111" t="s">
        <v>291</v>
      </c>
      <c r="D57" s="111" t="s">
        <v>600</v>
      </c>
      <c r="E57" s="111" t="s">
        <v>601</v>
      </c>
      <c r="F57" s="111" t="s">
        <v>602</v>
      </c>
      <c r="G57" s="111" t="s">
        <v>488</v>
      </c>
      <c r="J57" s="111" t="s">
        <v>976</v>
      </c>
    </row>
    <row r="58" spans="1:10" ht="11.4">
      <c r="A58" s="111">
        <v>57</v>
      </c>
      <c r="B58" s="111" t="s">
        <v>408</v>
      </c>
      <c r="C58" s="111" t="s">
        <v>291</v>
      </c>
      <c r="D58" s="111" t="s">
        <v>603</v>
      </c>
      <c r="E58" s="111" t="s">
        <v>604</v>
      </c>
      <c r="F58" s="111" t="s">
        <v>605</v>
      </c>
      <c r="G58" s="111" t="s">
        <v>606</v>
      </c>
      <c r="J58" s="111" t="s">
        <v>976</v>
      </c>
    </row>
    <row r="59" spans="1:10" ht="11.4">
      <c r="A59" s="111">
        <v>58</v>
      </c>
      <c r="B59" s="111" t="s">
        <v>408</v>
      </c>
      <c r="C59" s="111" t="s">
        <v>291</v>
      </c>
      <c r="D59" s="111" t="s">
        <v>607</v>
      </c>
      <c r="E59" s="111" t="s">
        <v>608</v>
      </c>
      <c r="F59" s="111" t="s">
        <v>609</v>
      </c>
      <c r="G59" s="111" t="s">
        <v>610</v>
      </c>
      <c r="J59" s="111" t="s">
        <v>976</v>
      </c>
    </row>
    <row r="60" spans="1:10" ht="11.4">
      <c r="A60" s="111">
        <v>59</v>
      </c>
      <c r="B60" s="111" t="s">
        <v>408</v>
      </c>
      <c r="C60" s="111" t="s">
        <v>291</v>
      </c>
      <c r="D60" s="111" t="s">
        <v>611</v>
      </c>
      <c r="E60" s="111" t="s">
        <v>612</v>
      </c>
      <c r="F60" s="111" t="s">
        <v>613</v>
      </c>
      <c r="G60" s="111" t="s">
        <v>428</v>
      </c>
      <c r="J60" s="111" t="s">
        <v>976</v>
      </c>
    </row>
    <row r="61" spans="1:10" ht="11.4">
      <c r="A61" s="111">
        <v>60</v>
      </c>
      <c r="B61" s="111" t="s">
        <v>408</v>
      </c>
      <c r="C61" s="111" t="s">
        <v>291</v>
      </c>
      <c r="D61" s="111" t="s">
        <v>614</v>
      </c>
      <c r="E61" s="111" t="s">
        <v>615</v>
      </c>
      <c r="F61" s="111" t="s">
        <v>616</v>
      </c>
      <c r="G61" s="111" t="s">
        <v>617</v>
      </c>
      <c r="J61" s="111" t="s">
        <v>976</v>
      </c>
    </row>
    <row r="62" spans="1:10" ht="11.4">
      <c r="A62" s="111">
        <v>61</v>
      </c>
      <c r="B62" s="111" t="s">
        <v>408</v>
      </c>
      <c r="C62" s="111" t="s">
        <v>291</v>
      </c>
      <c r="D62" s="111" t="s">
        <v>618</v>
      </c>
      <c r="E62" s="111" t="s">
        <v>619</v>
      </c>
      <c r="F62" s="111" t="s">
        <v>620</v>
      </c>
      <c r="G62" s="111" t="s">
        <v>420</v>
      </c>
      <c r="J62" s="111" t="s">
        <v>976</v>
      </c>
    </row>
    <row r="63" spans="1:10" ht="11.4">
      <c r="A63" s="111">
        <v>62</v>
      </c>
      <c r="B63" s="111" t="s">
        <v>408</v>
      </c>
      <c r="C63" s="111" t="s">
        <v>291</v>
      </c>
      <c r="D63" s="111" t="s">
        <v>621</v>
      </c>
      <c r="E63" s="111" t="s">
        <v>622</v>
      </c>
      <c r="F63" s="111" t="s">
        <v>623</v>
      </c>
      <c r="G63" s="111" t="s">
        <v>439</v>
      </c>
      <c r="J63" s="111" t="s">
        <v>976</v>
      </c>
    </row>
    <row r="64" spans="1:10" ht="11.4">
      <c r="A64" s="111">
        <v>63</v>
      </c>
      <c r="B64" s="111" t="s">
        <v>408</v>
      </c>
      <c r="C64" s="111" t="s">
        <v>291</v>
      </c>
      <c r="D64" s="111" t="s">
        <v>624</v>
      </c>
      <c r="E64" s="111" t="s">
        <v>625</v>
      </c>
      <c r="F64" s="111" t="s">
        <v>626</v>
      </c>
      <c r="G64" s="111" t="s">
        <v>420</v>
      </c>
      <c r="J64" s="111" t="s">
        <v>976</v>
      </c>
    </row>
    <row r="65" spans="1:10" ht="11.4">
      <c r="A65" s="111">
        <v>64</v>
      </c>
      <c r="B65" s="111" t="s">
        <v>408</v>
      </c>
      <c r="C65" s="111" t="s">
        <v>291</v>
      </c>
      <c r="D65" s="111" t="s">
        <v>627</v>
      </c>
      <c r="E65" s="111" t="s">
        <v>628</v>
      </c>
      <c r="F65" s="111" t="s">
        <v>629</v>
      </c>
      <c r="G65" s="111" t="s">
        <v>509</v>
      </c>
      <c r="J65" s="111" t="s">
        <v>976</v>
      </c>
    </row>
    <row r="66" spans="1:10" ht="11.4">
      <c r="A66" s="111">
        <v>65</v>
      </c>
      <c r="B66" s="111" t="s">
        <v>408</v>
      </c>
      <c r="C66" s="111" t="s">
        <v>291</v>
      </c>
      <c r="D66" s="111" t="s">
        <v>630</v>
      </c>
      <c r="E66" s="111" t="s">
        <v>631</v>
      </c>
      <c r="F66" s="111" t="s">
        <v>632</v>
      </c>
      <c r="G66" s="111" t="s">
        <v>428</v>
      </c>
      <c r="J66" s="111" t="s">
        <v>976</v>
      </c>
    </row>
    <row r="67" spans="1:10" ht="11.4">
      <c r="A67" s="111">
        <v>66</v>
      </c>
      <c r="B67" s="111" t="s">
        <v>408</v>
      </c>
      <c r="C67" s="111" t="s">
        <v>291</v>
      </c>
      <c r="D67" s="111" t="s">
        <v>633</v>
      </c>
      <c r="E67" s="111" t="s">
        <v>634</v>
      </c>
      <c r="F67" s="111" t="s">
        <v>635</v>
      </c>
      <c r="G67" s="111" t="s">
        <v>599</v>
      </c>
      <c r="J67" s="111" t="s">
        <v>976</v>
      </c>
    </row>
    <row r="68" spans="1:10" ht="11.4">
      <c r="A68" s="111">
        <v>67</v>
      </c>
      <c r="B68" s="111" t="s">
        <v>408</v>
      </c>
      <c r="C68" s="111" t="s">
        <v>291</v>
      </c>
      <c r="D68" s="111" t="s">
        <v>636</v>
      </c>
      <c r="E68" s="111" t="s">
        <v>637</v>
      </c>
      <c r="F68" s="111" t="s">
        <v>638</v>
      </c>
      <c r="G68" s="111" t="s">
        <v>591</v>
      </c>
      <c r="J68" s="111" t="s">
        <v>976</v>
      </c>
    </row>
    <row r="69" spans="1:10" ht="11.4">
      <c r="A69" s="111">
        <v>68</v>
      </c>
      <c r="B69" s="111" t="s">
        <v>408</v>
      </c>
      <c r="C69" s="111" t="s">
        <v>291</v>
      </c>
      <c r="D69" s="111" t="s">
        <v>639</v>
      </c>
      <c r="E69" s="111" t="s">
        <v>640</v>
      </c>
      <c r="F69" s="111" t="s">
        <v>641</v>
      </c>
      <c r="G69" s="111" t="s">
        <v>420</v>
      </c>
      <c r="J69" s="111" t="s">
        <v>976</v>
      </c>
    </row>
    <row r="70" spans="1:10" ht="11.4">
      <c r="A70" s="111">
        <v>69</v>
      </c>
      <c r="B70" s="111" t="s">
        <v>408</v>
      </c>
      <c r="C70" s="111" t="s">
        <v>291</v>
      </c>
      <c r="D70" s="111" t="s">
        <v>642</v>
      </c>
      <c r="E70" s="111" t="s">
        <v>643</v>
      </c>
      <c r="F70" s="111" t="s">
        <v>644</v>
      </c>
      <c r="G70" s="111" t="s">
        <v>591</v>
      </c>
      <c r="J70" s="111" t="s">
        <v>976</v>
      </c>
    </row>
    <row r="71" spans="1:10" ht="11.4">
      <c r="A71" s="111">
        <v>70</v>
      </c>
      <c r="B71" s="111" t="s">
        <v>408</v>
      </c>
      <c r="C71" s="111" t="s">
        <v>291</v>
      </c>
      <c r="D71" s="111" t="s">
        <v>645</v>
      </c>
      <c r="E71" s="111" t="s">
        <v>646</v>
      </c>
      <c r="F71" s="111" t="s">
        <v>647</v>
      </c>
      <c r="G71" s="111" t="s">
        <v>428</v>
      </c>
      <c r="J71" s="111" t="s">
        <v>976</v>
      </c>
    </row>
    <row r="72" spans="1:10" ht="11.4">
      <c r="A72" s="111">
        <v>71</v>
      </c>
      <c r="B72" s="111" t="s">
        <v>408</v>
      </c>
      <c r="C72" s="111" t="s">
        <v>291</v>
      </c>
      <c r="D72" s="111" t="s">
        <v>648</v>
      </c>
      <c r="E72" s="111" t="s">
        <v>649</v>
      </c>
      <c r="F72" s="111" t="s">
        <v>650</v>
      </c>
      <c r="G72" s="111" t="s">
        <v>420</v>
      </c>
      <c r="J72" s="111" t="s">
        <v>976</v>
      </c>
    </row>
    <row r="73" spans="1:10" ht="11.4">
      <c r="A73" s="111">
        <v>72</v>
      </c>
      <c r="B73" s="111" t="s">
        <v>408</v>
      </c>
      <c r="C73" s="111" t="s">
        <v>291</v>
      </c>
      <c r="D73" s="111" t="s">
        <v>651</v>
      </c>
      <c r="E73" s="111" t="s">
        <v>652</v>
      </c>
      <c r="F73" s="111" t="s">
        <v>653</v>
      </c>
      <c r="G73" s="111" t="s">
        <v>563</v>
      </c>
      <c r="J73" s="111" t="s">
        <v>976</v>
      </c>
    </row>
    <row r="74" spans="1:10" ht="11.4">
      <c r="A74" s="111">
        <v>73</v>
      </c>
      <c r="B74" s="111" t="s">
        <v>408</v>
      </c>
      <c r="C74" s="111" t="s">
        <v>291</v>
      </c>
      <c r="D74" s="111" t="s">
        <v>654</v>
      </c>
      <c r="E74" s="111" t="s">
        <v>655</v>
      </c>
      <c r="F74" s="111" t="s">
        <v>656</v>
      </c>
      <c r="G74" s="111" t="s">
        <v>420</v>
      </c>
      <c r="J74" s="111" t="s">
        <v>976</v>
      </c>
    </row>
    <row r="75" spans="1:10" ht="11.4">
      <c r="A75" s="111">
        <v>74</v>
      </c>
      <c r="B75" s="111" t="s">
        <v>408</v>
      </c>
      <c r="C75" s="111" t="s">
        <v>291</v>
      </c>
      <c r="D75" s="111" t="s">
        <v>657</v>
      </c>
      <c r="E75" s="111" t="s">
        <v>658</v>
      </c>
      <c r="F75" s="111" t="s">
        <v>659</v>
      </c>
      <c r="G75" s="111" t="s">
        <v>420</v>
      </c>
      <c r="J75" s="111" t="s">
        <v>976</v>
      </c>
    </row>
    <row r="76" spans="1:10" ht="11.4">
      <c r="A76" s="111">
        <v>75</v>
      </c>
      <c r="B76" s="111" t="s">
        <v>408</v>
      </c>
      <c r="C76" s="111" t="s">
        <v>291</v>
      </c>
      <c r="D76" s="111" t="s">
        <v>660</v>
      </c>
      <c r="E76" s="111" t="s">
        <v>661</v>
      </c>
      <c r="F76" s="111" t="s">
        <v>662</v>
      </c>
      <c r="G76" s="111" t="s">
        <v>473</v>
      </c>
      <c r="J76" s="111" t="s">
        <v>976</v>
      </c>
    </row>
    <row r="77" spans="1:10" ht="11.4">
      <c r="A77" s="111">
        <v>76</v>
      </c>
      <c r="B77" s="111" t="s">
        <v>408</v>
      </c>
      <c r="C77" s="111" t="s">
        <v>291</v>
      </c>
      <c r="D77" s="111" t="s">
        <v>663</v>
      </c>
      <c r="E77" s="111" t="s">
        <v>664</v>
      </c>
      <c r="F77" s="111" t="s">
        <v>665</v>
      </c>
      <c r="G77" s="111" t="s">
        <v>428</v>
      </c>
      <c r="J77" s="111" t="s">
        <v>976</v>
      </c>
    </row>
    <row r="78" spans="1:10" ht="11.4">
      <c r="A78" s="111">
        <v>77</v>
      </c>
      <c r="B78" s="111" t="s">
        <v>408</v>
      </c>
      <c r="C78" s="111" t="s">
        <v>291</v>
      </c>
      <c r="D78" s="111" t="s">
        <v>666</v>
      </c>
      <c r="E78" s="111" t="s">
        <v>667</v>
      </c>
      <c r="F78" s="111" t="s">
        <v>668</v>
      </c>
      <c r="G78" s="111" t="s">
        <v>563</v>
      </c>
      <c r="J78" s="111" t="s">
        <v>976</v>
      </c>
    </row>
    <row r="79" spans="1:10" ht="11.4">
      <c r="A79" s="111">
        <v>78</v>
      </c>
      <c r="B79" s="111" t="s">
        <v>408</v>
      </c>
      <c r="C79" s="111" t="s">
        <v>291</v>
      </c>
      <c r="D79" s="111" t="s">
        <v>669</v>
      </c>
      <c r="E79" s="111" t="s">
        <v>670</v>
      </c>
      <c r="F79" s="111" t="s">
        <v>671</v>
      </c>
      <c r="G79" s="111" t="s">
        <v>420</v>
      </c>
      <c r="J79" s="111" t="s">
        <v>976</v>
      </c>
    </row>
    <row r="80" spans="1:10" ht="11.4">
      <c r="A80" s="111">
        <v>79</v>
      </c>
      <c r="B80" s="111" t="s">
        <v>408</v>
      </c>
      <c r="C80" s="111" t="s">
        <v>291</v>
      </c>
      <c r="D80" s="111" t="s">
        <v>672</v>
      </c>
      <c r="E80" s="111" t="s">
        <v>673</v>
      </c>
      <c r="F80" s="111" t="s">
        <v>674</v>
      </c>
      <c r="G80" s="111" t="s">
        <v>416</v>
      </c>
      <c r="J80" s="111" t="s">
        <v>976</v>
      </c>
    </row>
    <row r="81" spans="1:10" ht="11.4">
      <c r="A81" s="111">
        <v>80</v>
      </c>
      <c r="B81" s="111" t="s">
        <v>408</v>
      </c>
      <c r="C81" s="111" t="s">
        <v>291</v>
      </c>
      <c r="D81" s="111" t="s">
        <v>675</v>
      </c>
      <c r="E81" s="111" t="s">
        <v>676</v>
      </c>
      <c r="F81" s="111" t="s">
        <v>677</v>
      </c>
      <c r="G81" s="111" t="s">
        <v>424</v>
      </c>
      <c r="J81" s="111" t="s">
        <v>976</v>
      </c>
    </row>
    <row r="82" spans="1:10" ht="11.4">
      <c r="A82" s="111">
        <v>81</v>
      </c>
      <c r="B82" s="111" t="s">
        <v>408</v>
      </c>
      <c r="C82" s="111" t="s">
        <v>291</v>
      </c>
      <c r="D82" s="111" t="s">
        <v>678</v>
      </c>
      <c r="E82" s="111" t="s">
        <v>679</v>
      </c>
      <c r="F82" s="111" t="s">
        <v>680</v>
      </c>
      <c r="G82" s="111" t="s">
        <v>681</v>
      </c>
      <c r="H82" s="111" t="s">
        <v>682</v>
      </c>
      <c r="J82" s="111" t="s">
        <v>976</v>
      </c>
    </row>
    <row r="83" spans="1:10" ht="11.4">
      <c r="A83" s="111">
        <v>82</v>
      </c>
      <c r="B83" s="111" t="s">
        <v>408</v>
      </c>
      <c r="C83" s="111" t="s">
        <v>291</v>
      </c>
      <c r="D83" s="111" t="s">
        <v>683</v>
      </c>
      <c r="E83" s="111" t="s">
        <v>684</v>
      </c>
      <c r="F83" s="111" t="s">
        <v>685</v>
      </c>
      <c r="G83" s="111" t="s">
        <v>412</v>
      </c>
      <c r="J83" s="111" t="s">
        <v>976</v>
      </c>
    </row>
    <row r="84" spans="1:10" ht="11.4">
      <c r="A84" s="111">
        <v>83</v>
      </c>
      <c r="B84" s="111" t="s">
        <v>408</v>
      </c>
      <c r="C84" s="111" t="s">
        <v>291</v>
      </c>
      <c r="D84" s="111" t="s">
        <v>686</v>
      </c>
      <c r="E84" s="111" t="s">
        <v>687</v>
      </c>
      <c r="F84" s="111" t="s">
        <v>688</v>
      </c>
      <c r="G84" s="111" t="s">
        <v>420</v>
      </c>
      <c r="H84" s="111" t="s">
        <v>689</v>
      </c>
      <c r="J84" s="111" t="s">
        <v>976</v>
      </c>
    </row>
    <row r="85" spans="1:10" ht="11.4">
      <c r="A85" s="111">
        <v>84</v>
      </c>
      <c r="B85" s="111" t="s">
        <v>408</v>
      </c>
      <c r="C85" s="111" t="s">
        <v>291</v>
      </c>
      <c r="D85" s="111" t="s">
        <v>690</v>
      </c>
      <c r="E85" s="111" t="s">
        <v>691</v>
      </c>
      <c r="F85" s="111" t="s">
        <v>692</v>
      </c>
      <c r="G85" s="111" t="s">
        <v>591</v>
      </c>
      <c r="J85" s="111" t="s">
        <v>976</v>
      </c>
    </row>
    <row r="86" spans="1:10" ht="11.4">
      <c r="A86" s="111">
        <v>85</v>
      </c>
      <c r="B86" s="111" t="s">
        <v>408</v>
      </c>
      <c r="C86" s="111" t="s">
        <v>291</v>
      </c>
      <c r="D86" s="111" t="s">
        <v>693</v>
      </c>
      <c r="E86" s="111" t="s">
        <v>694</v>
      </c>
      <c r="F86" s="111" t="s">
        <v>695</v>
      </c>
      <c r="G86" s="111" t="s">
        <v>591</v>
      </c>
      <c r="J86" s="111" t="s">
        <v>976</v>
      </c>
    </row>
    <row r="87" spans="1:10" ht="11.4">
      <c r="A87" s="111">
        <v>86</v>
      </c>
      <c r="B87" s="111" t="s">
        <v>408</v>
      </c>
      <c r="C87" s="111" t="s">
        <v>291</v>
      </c>
      <c r="D87" s="111" t="s">
        <v>696</v>
      </c>
      <c r="E87" s="111" t="s">
        <v>697</v>
      </c>
      <c r="F87" s="111" t="s">
        <v>698</v>
      </c>
      <c r="G87" s="111" t="s">
        <v>591</v>
      </c>
      <c r="J87" s="111" t="s">
        <v>976</v>
      </c>
    </row>
    <row r="88" spans="1:10" ht="11.4">
      <c r="A88" s="111">
        <v>87</v>
      </c>
      <c r="B88" s="111" t="s">
        <v>408</v>
      </c>
      <c r="C88" s="111" t="s">
        <v>291</v>
      </c>
      <c r="D88" s="111" t="s">
        <v>699</v>
      </c>
      <c r="E88" s="111" t="s">
        <v>700</v>
      </c>
      <c r="F88" s="111" t="s">
        <v>701</v>
      </c>
      <c r="G88" s="111" t="s">
        <v>473</v>
      </c>
      <c r="J88" s="111" t="s">
        <v>976</v>
      </c>
    </row>
    <row r="89" spans="1:10" ht="11.4">
      <c r="A89" s="111">
        <v>88</v>
      </c>
      <c r="B89" s="111" t="s">
        <v>408</v>
      </c>
      <c r="C89" s="111" t="s">
        <v>291</v>
      </c>
      <c r="D89" s="111" t="s">
        <v>702</v>
      </c>
      <c r="E89" s="111" t="s">
        <v>703</v>
      </c>
      <c r="F89" s="111" t="s">
        <v>704</v>
      </c>
      <c r="G89" s="111" t="s">
        <v>505</v>
      </c>
      <c r="J89" s="111" t="s">
        <v>976</v>
      </c>
    </row>
    <row r="90" spans="1:10" ht="11.4">
      <c r="A90" s="111">
        <v>89</v>
      </c>
      <c r="B90" s="111" t="s">
        <v>408</v>
      </c>
      <c r="C90" s="111" t="s">
        <v>291</v>
      </c>
      <c r="D90" s="111" t="s">
        <v>705</v>
      </c>
      <c r="E90" s="111" t="s">
        <v>706</v>
      </c>
      <c r="F90" s="111" t="s">
        <v>707</v>
      </c>
      <c r="G90" s="111" t="s">
        <v>708</v>
      </c>
      <c r="J90" s="111" t="s">
        <v>976</v>
      </c>
    </row>
    <row r="91" spans="1:10" ht="11.4">
      <c r="A91" s="111">
        <v>90</v>
      </c>
      <c r="B91" s="111" t="s">
        <v>408</v>
      </c>
      <c r="C91" s="111" t="s">
        <v>291</v>
      </c>
      <c r="D91" s="111" t="s">
        <v>709</v>
      </c>
      <c r="E91" s="111" t="s">
        <v>710</v>
      </c>
      <c r="F91" s="111" t="s">
        <v>711</v>
      </c>
      <c r="G91" s="111" t="s">
        <v>454</v>
      </c>
      <c r="J91" s="111" t="s">
        <v>976</v>
      </c>
    </row>
    <row r="92" spans="1:10" ht="11.4">
      <c r="A92" s="111">
        <v>91</v>
      </c>
      <c r="B92" s="111" t="s">
        <v>408</v>
      </c>
      <c r="C92" s="111" t="s">
        <v>291</v>
      </c>
      <c r="D92" s="111" t="s">
        <v>712</v>
      </c>
      <c r="E92" s="111" t="s">
        <v>713</v>
      </c>
      <c r="F92" s="111" t="s">
        <v>714</v>
      </c>
      <c r="G92" s="111" t="s">
        <v>505</v>
      </c>
      <c r="J92" s="111" t="s">
        <v>976</v>
      </c>
    </row>
    <row r="93" spans="1:10" ht="11.4">
      <c r="A93" s="111">
        <v>92</v>
      </c>
      <c r="B93" s="111" t="s">
        <v>408</v>
      </c>
      <c r="C93" s="111" t="s">
        <v>291</v>
      </c>
      <c r="D93" s="111" t="s">
        <v>715</v>
      </c>
      <c r="E93" s="111" t="s">
        <v>716</v>
      </c>
      <c r="F93" s="111" t="s">
        <v>717</v>
      </c>
      <c r="G93" s="111" t="s">
        <v>505</v>
      </c>
      <c r="J93" s="111" t="s">
        <v>976</v>
      </c>
    </row>
    <row r="94" spans="1:10" ht="11.4">
      <c r="A94" s="111">
        <v>93</v>
      </c>
      <c r="B94" s="111" t="s">
        <v>408</v>
      </c>
      <c r="C94" s="111" t="s">
        <v>291</v>
      </c>
      <c r="D94" s="111" t="s">
        <v>718</v>
      </c>
      <c r="E94" s="111" t="s">
        <v>719</v>
      </c>
      <c r="F94" s="111" t="s">
        <v>720</v>
      </c>
      <c r="G94" s="111" t="s">
        <v>416</v>
      </c>
      <c r="J94" s="111" t="s">
        <v>976</v>
      </c>
    </row>
    <row r="95" spans="1:10" ht="11.4">
      <c r="A95" s="111">
        <v>94</v>
      </c>
      <c r="B95" s="111" t="s">
        <v>408</v>
      </c>
      <c r="C95" s="111" t="s">
        <v>291</v>
      </c>
      <c r="D95" s="111" t="s">
        <v>721</v>
      </c>
      <c r="E95" s="111" t="s">
        <v>722</v>
      </c>
      <c r="F95" s="111" t="s">
        <v>723</v>
      </c>
      <c r="G95" s="111" t="s">
        <v>724</v>
      </c>
      <c r="J95" s="111" t="s">
        <v>976</v>
      </c>
    </row>
    <row r="96" spans="1:10" ht="11.4">
      <c r="A96" s="111">
        <v>95</v>
      </c>
      <c r="B96" s="111" t="s">
        <v>408</v>
      </c>
      <c r="C96" s="111" t="s">
        <v>291</v>
      </c>
      <c r="D96" s="111" t="s">
        <v>725</v>
      </c>
      <c r="E96" s="111" t="s">
        <v>726</v>
      </c>
      <c r="F96" s="111" t="s">
        <v>727</v>
      </c>
      <c r="G96" s="111" t="s">
        <v>728</v>
      </c>
      <c r="J96" s="111" t="s">
        <v>976</v>
      </c>
    </row>
    <row r="97" spans="1:10" ht="11.4">
      <c r="A97" s="111">
        <v>96</v>
      </c>
      <c r="B97" s="111" t="s">
        <v>408</v>
      </c>
      <c r="C97" s="111" t="s">
        <v>291</v>
      </c>
      <c r="D97" s="111" t="s">
        <v>729</v>
      </c>
      <c r="E97" s="111" t="s">
        <v>730</v>
      </c>
      <c r="F97" s="111" t="s">
        <v>731</v>
      </c>
      <c r="G97" s="111" t="s">
        <v>439</v>
      </c>
      <c r="J97" s="111" t="s">
        <v>976</v>
      </c>
    </row>
    <row r="98" spans="1:10" ht="11.4">
      <c r="A98" s="111">
        <v>97</v>
      </c>
      <c r="B98" s="111" t="s">
        <v>408</v>
      </c>
      <c r="C98" s="111" t="s">
        <v>291</v>
      </c>
      <c r="D98" s="111" t="s">
        <v>732</v>
      </c>
      <c r="E98" s="111" t="s">
        <v>733</v>
      </c>
      <c r="F98" s="111" t="s">
        <v>734</v>
      </c>
      <c r="G98" s="111" t="s">
        <v>505</v>
      </c>
      <c r="J98" s="111" t="s">
        <v>976</v>
      </c>
    </row>
    <row r="99" spans="1:10" ht="11.4">
      <c r="A99" s="111">
        <v>98</v>
      </c>
      <c r="B99" s="111" t="s">
        <v>408</v>
      </c>
      <c r="C99" s="111" t="s">
        <v>291</v>
      </c>
      <c r="D99" s="111" t="s">
        <v>735</v>
      </c>
      <c r="E99" s="111" t="s">
        <v>736</v>
      </c>
      <c r="F99" s="111" t="s">
        <v>737</v>
      </c>
      <c r="G99" s="111" t="s">
        <v>454</v>
      </c>
      <c r="J99" s="111" t="s">
        <v>976</v>
      </c>
    </row>
    <row r="100" spans="1:10" ht="11.4">
      <c r="A100" s="111">
        <v>99</v>
      </c>
      <c r="B100" s="111" t="s">
        <v>408</v>
      </c>
      <c r="C100" s="111" t="s">
        <v>291</v>
      </c>
      <c r="D100" s="111" t="s">
        <v>738</v>
      </c>
      <c r="E100" s="111" t="s">
        <v>739</v>
      </c>
      <c r="F100" s="111" t="s">
        <v>740</v>
      </c>
      <c r="G100" s="111" t="s">
        <v>595</v>
      </c>
      <c r="J100" s="111" t="s">
        <v>976</v>
      </c>
    </row>
    <row r="101" spans="1:10" ht="11.4">
      <c r="A101" s="111">
        <v>100</v>
      </c>
      <c r="B101" s="111" t="s">
        <v>408</v>
      </c>
      <c r="C101" s="111" t="s">
        <v>291</v>
      </c>
      <c r="D101" s="111" t="s">
        <v>741</v>
      </c>
      <c r="E101" s="111" t="s">
        <v>742</v>
      </c>
      <c r="F101" s="111" t="s">
        <v>743</v>
      </c>
      <c r="G101" s="111" t="s">
        <v>744</v>
      </c>
      <c r="H101" s="111" t="s">
        <v>745</v>
      </c>
      <c r="J101" s="111" t="s">
        <v>976</v>
      </c>
    </row>
    <row r="102" spans="1:10" ht="11.4">
      <c r="A102" s="111">
        <v>101</v>
      </c>
      <c r="B102" s="111" t="s">
        <v>408</v>
      </c>
      <c r="C102" s="111" t="s">
        <v>291</v>
      </c>
      <c r="D102" s="111" t="s">
        <v>746</v>
      </c>
      <c r="E102" s="111" t="s">
        <v>742</v>
      </c>
      <c r="F102" s="111" t="s">
        <v>743</v>
      </c>
      <c r="G102" s="111" t="s">
        <v>747</v>
      </c>
      <c r="J102" s="111" t="s">
        <v>976</v>
      </c>
    </row>
    <row r="103" spans="1:10" ht="11.4">
      <c r="A103" s="111">
        <v>102</v>
      </c>
      <c r="B103" s="111" t="s">
        <v>408</v>
      </c>
      <c r="C103" s="111" t="s">
        <v>291</v>
      </c>
      <c r="D103" s="111" t="s">
        <v>748</v>
      </c>
      <c r="E103" s="111" t="s">
        <v>749</v>
      </c>
      <c r="F103" s="111" t="s">
        <v>750</v>
      </c>
      <c r="G103" s="111" t="s">
        <v>424</v>
      </c>
      <c r="J103" s="111" t="s">
        <v>976</v>
      </c>
    </row>
    <row r="104" spans="1:10" ht="11.4">
      <c r="A104" s="111">
        <v>103</v>
      </c>
      <c r="B104" s="111" t="s">
        <v>408</v>
      </c>
      <c r="C104" s="111" t="s">
        <v>291</v>
      </c>
      <c r="D104" s="111" t="s">
        <v>751</v>
      </c>
      <c r="E104" s="111" t="s">
        <v>752</v>
      </c>
      <c r="F104" s="111" t="s">
        <v>753</v>
      </c>
      <c r="G104" s="111" t="s">
        <v>754</v>
      </c>
      <c r="H104" s="111" t="s">
        <v>755</v>
      </c>
      <c r="J104" s="111" t="s">
        <v>976</v>
      </c>
    </row>
    <row r="105" spans="1:10" ht="11.4">
      <c r="A105" s="111">
        <v>104</v>
      </c>
      <c r="B105" s="111" t="s">
        <v>408</v>
      </c>
      <c r="C105" s="111" t="s">
        <v>291</v>
      </c>
      <c r="D105" s="111" t="s">
        <v>756</v>
      </c>
      <c r="E105" s="111" t="s">
        <v>757</v>
      </c>
      <c r="F105" s="111" t="s">
        <v>758</v>
      </c>
      <c r="G105" s="111" t="s">
        <v>473</v>
      </c>
      <c r="J105" s="111" t="s">
        <v>976</v>
      </c>
    </row>
    <row r="106" spans="1:10" ht="11.4">
      <c r="A106" s="111">
        <v>105</v>
      </c>
      <c r="B106" s="111" t="s">
        <v>408</v>
      </c>
      <c r="C106" s="111" t="s">
        <v>291</v>
      </c>
      <c r="D106" s="111" t="s">
        <v>759</v>
      </c>
      <c r="E106" s="111" t="s">
        <v>760</v>
      </c>
      <c r="F106" s="111" t="s">
        <v>761</v>
      </c>
      <c r="G106" s="111" t="s">
        <v>412</v>
      </c>
      <c r="J106" s="111" t="s">
        <v>976</v>
      </c>
    </row>
    <row r="107" spans="1:10" ht="11.4">
      <c r="A107" s="111">
        <v>106</v>
      </c>
      <c r="B107" s="111" t="s">
        <v>408</v>
      </c>
      <c r="C107" s="111" t="s">
        <v>291</v>
      </c>
      <c r="D107" s="111" t="s">
        <v>762</v>
      </c>
      <c r="E107" s="111" t="s">
        <v>763</v>
      </c>
      <c r="F107" s="111" t="s">
        <v>764</v>
      </c>
      <c r="G107" s="111" t="s">
        <v>424</v>
      </c>
      <c r="J107" s="111" t="s">
        <v>976</v>
      </c>
    </row>
    <row r="108" spans="1:10" ht="11.4">
      <c r="A108" s="111">
        <v>107</v>
      </c>
      <c r="B108" s="111" t="s">
        <v>408</v>
      </c>
      <c r="C108" s="111" t="s">
        <v>291</v>
      </c>
      <c r="D108" s="111" t="s">
        <v>765</v>
      </c>
      <c r="E108" s="111" t="s">
        <v>766</v>
      </c>
      <c r="F108" s="111" t="s">
        <v>767</v>
      </c>
      <c r="G108" s="111" t="s">
        <v>428</v>
      </c>
      <c r="H108" s="111" t="s">
        <v>768</v>
      </c>
      <c r="J108" s="111" t="s">
        <v>976</v>
      </c>
    </row>
    <row r="109" spans="1:10" ht="11.4">
      <c r="A109" s="111">
        <v>108</v>
      </c>
      <c r="B109" s="111" t="s">
        <v>408</v>
      </c>
      <c r="C109" s="111" t="s">
        <v>291</v>
      </c>
      <c r="D109" s="111" t="s">
        <v>769</v>
      </c>
      <c r="E109" s="111" t="s">
        <v>770</v>
      </c>
      <c r="F109" s="111" t="s">
        <v>771</v>
      </c>
      <c r="G109" s="111" t="s">
        <v>416</v>
      </c>
      <c r="J109" s="111" t="s">
        <v>976</v>
      </c>
    </row>
    <row r="110" spans="1:10" ht="11.4">
      <c r="A110" s="111">
        <v>109</v>
      </c>
      <c r="B110" s="111" t="s">
        <v>408</v>
      </c>
      <c r="C110" s="111" t="s">
        <v>291</v>
      </c>
      <c r="D110" s="111" t="s">
        <v>772</v>
      </c>
      <c r="E110" s="111" t="s">
        <v>773</v>
      </c>
      <c r="F110" s="111" t="s">
        <v>774</v>
      </c>
      <c r="G110" s="111" t="s">
        <v>424</v>
      </c>
      <c r="H110" s="111" t="s">
        <v>775</v>
      </c>
      <c r="J110" s="111" t="s">
        <v>976</v>
      </c>
    </row>
    <row r="111" spans="1:10" ht="11.4">
      <c r="A111" s="111">
        <v>110</v>
      </c>
      <c r="B111" s="111" t="s">
        <v>408</v>
      </c>
      <c r="C111" s="111" t="s">
        <v>291</v>
      </c>
      <c r="D111" s="111" t="s">
        <v>776</v>
      </c>
      <c r="E111" s="111" t="s">
        <v>777</v>
      </c>
      <c r="F111" s="111" t="s">
        <v>778</v>
      </c>
      <c r="G111" s="111" t="s">
        <v>488</v>
      </c>
      <c r="J111" s="111" t="s">
        <v>976</v>
      </c>
    </row>
    <row r="112" spans="1:10" ht="11.4">
      <c r="A112" s="111">
        <v>111</v>
      </c>
      <c r="B112" s="111" t="s">
        <v>408</v>
      </c>
      <c r="C112" s="111" t="s">
        <v>291</v>
      </c>
      <c r="D112" s="111" t="s">
        <v>779</v>
      </c>
      <c r="E112" s="111" t="s">
        <v>780</v>
      </c>
      <c r="F112" s="111" t="s">
        <v>781</v>
      </c>
      <c r="G112" s="111" t="s">
        <v>782</v>
      </c>
      <c r="H112" s="111" t="s">
        <v>783</v>
      </c>
      <c r="J112" s="111" t="s">
        <v>976</v>
      </c>
    </row>
    <row r="113" spans="1:10" ht="11.4">
      <c r="A113" s="111">
        <v>112</v>
      </c>
      <c r="B113" s="111" t="s">
        <v>408</v>
      </c>
      <c r="C113" s="111" t="s">
        <v>291</v>
      </c>
      <c r="D113" s="111" t="s">
        <v>784</v>
      </c>
      <c r="E113" s="111" t="s">
        <v>785</v>
      </c>
      <c r="F113" s="111" t="s">
        <v>786</v>
      </c>
      <c r="G113" s="111" t="s">
        <v>787</v>
      </c>
      <c r="J113" s="111" t="s">
        <v>976</v>
      </c>
    </row>
    <row r="114" spans="1:10" ht="11.4">
      <c r="A114" s="111">
        <v>113</v>
      </c>
      <c r="B114" s="111" t="s">
        <v>408</v>
      </c>
      <c r="C114" s="111" t="s">
        <v>291</v>
      </c>
      <c r="D114" s="111" t="s">
        <v>788</v>
      </c>
      <c r="E114" s="111" t="s">
        <v>789</v>
      </c>
      <c r="F114" s="111" t="s">
        <v>790</v>
      </c>
      <c r="G114" s="111" t="s">
        <v>454</v>
      </c>
      <c r="J114" s="111" t="s">
        <v>976</v>
      </c>
    </row>
    <row r="115" spans="1:10" ht="11.4">
      <c r="A115" s="111">
        <v>114</v>
      </c>
      <c r="B115" s="111" t="s">
        <v>408</v>
      </c>
      <c r="C115" s="111" t="s">
        <v>291</v>
      </c>
      <c r="D115" s="111" t="s">
        <v>791</v>
      </c>
      <c r="E115" s="111" t="s">
        <v>792</v>
      </c>
      <c r="F115" s="111" t="s">
        <v>793</v>
      </c>
      <c r="G115" s="111" t="s">
        <v>794</v>
      </c>
      <c r="J115" s="111" t="s">
        <v>976</v>
      </c>
    </row>
    <row r="116" spans="1:10" ht="11.4">
      <c r="A116" s="111">
        <v>115</v>
      </c>
      <c r="B116" s="111" t="s">
        <v>408</v>
      </c>
      <c r="C116" s="111" t="s">
        <v>291</v>
      </c>
      <c r="D116" s="111" t="s">
        <v>795</v>
      </c>
      <c r="E116" s="111" t="s">
        <v>796</v>
      </c>
      <c r="F116" s="111" t="s">
        <v>797</v>
      </c>
      <c r="G116" s="111" t="s">
        <v>424</v>
      </c>
      <c r="J116" s="111" t="s">
        <v>976</v>
      </c>
    </row>
    <row r="117" spans="1:10" ht="11.4">
      <c r="A117" s="111">
        <v>116</v>
      </c>
      <c r="B117" s="111" t="s">
        <v>408</v>
      </c>
      <c r="C117" s="111" t="s">
        <v>291</v>
      </c>
      <c r="D117" s="111" t="s">
        <v>798</v>
      </c>
      <c r="E117" s="111" t="s">
        <v>799</v>
      </c>
      <c r="F117" s="111" t="s">
        <v>800</v>
      </c>
      <c r="G117" s="111" t="s">
        <v>599</v>
      </c>
      <c r="J117" s="111" t="s">
        <v>976</v>
      </c>
    </row>
    <row r="118" spans="1:10" ht="11.4">
      <c r="A118" s="111">
        <v>117</v>
      </c>
      <c r="B118" s="111" t="s">
        <v>408</v>
      </c>
      <c r="C118" s="111" t="s">
        <v>291</v>
      </c>
      <c r="D118" s="111" t="s">
        <v>801</v>
      </c>
      <c r="E118" s="111" t="s">
        <v>802</v>
      </c>
      <c r="F118" s="111" t="s">
        <v>803</v>
      </c>
      <c r="G118" s="111" t="s">
        <v>454</v>
      </c>
      <c r="J118" s="111" t="s">
        <v>976</v>
      </c>
    </row>
    <row r="119" spans="1:10" ht="11.4">
      <c r="A119" s="111">
        <v>118</v>
      </c>
      <c r="B119" s="111" t="s">
        <v>408</v>
      </c>
      <c r="C119" s="111" t="s">
        <v>291</v>
      </c>
      <c r="D119" s="111" t="s">
        <v>804</v>
      </c>
      <c r="E119" s="111" t="s">
        <v>805</v>
      </c>
      <c r="F119" s="111" t="s">
        <v>806</v>
      </c>
      <c r="G119" s="111" t="s">
        <v>454</v>
      </c>
      <c r="J119" s="111" t="s">
        <v>976</v>
      </c>
    </row>
    <row r="120" spans="1:10" ht="11.4">
      <c r="A120" s="111">
        <v>119</v>
      </c>
      <c r="B120" s="111" t="s">
        <v>408</v>
      </c>
      <c r="C120" s="111" t="s">
        <v>291</v>
      </c>
      <c r="D120" s="111" t="s">
        <v>807</v>
      </c>
      <c r="E120" s="111" t="s">
        <v>808</v>
      </c>
      <c r="F120" s="111" t="s">
        <v>809</v>
      </c>
      <c r="G120" s="111" t="s">
        <v>454</v>
      </c>
      <c r="J120" s="111" t="s">
        <v>976</v>
      </c>
    </row>
    <row r="121" spans="1:10" ht="11.4">
      <c r="A121" s="111">
        <v>120</v>
      </c>
      <c r="B121" s="111" t="s">
        <v>408</v>
      </c>
      <c r="C121" s="111" t="s">
        <v>291</v>
      </c>
      <c r="D121" s="111" t="s">
        <v>810</v>
      </c>
      <c r="E121" s="111" t="s">
        <v>811</v>
      </c>
      <c r="F121" s="111" t="s">
        <v>812</v>
      </c>
      <c r="G121" s="111" t="s">
        <v>424</v>
      </c>
      <c r="J121" s="111" t="s">
        <v>976</v>
      </c>
    </row>
    <row r="122" spans="1:10" ht="11.4">
      <c r="A122" s="111">
        <v>121</v>
      </c>
      <c r="B122" s="111" t="s">
        <v>408</v>
      </c>
      <c r="C122" s="111" t="s">
        <v>291</v>
      </c>
      <c r="D122" s="111" t="s">
        <v>813</v>
      </c>
      <c r="E122" s="111" t="s">
        <v>814</v>
      </c>
      <c r="F122" s="111" t="s">
        <v>815</v>
      </c>
      <c r="G122" s="111" t="s">
        <v>424</v>
      </c>
      <c r="J122" s="111" t="s">
        <v>976</v>
      </c>
    </row>
    <row r="123" spans="1:10" ht="11.4">
      <c r="A123" s="111">
        <v>122</v>
      </c>
      <c r="B123" s="111" t="s">
        <v>408</v>
      </c>
      <c r="C123" s="111" t="s">
        <v>291</v>
      </c>
      <c r="D123" s="111" t="s">
        <v>816</v>
      </c>
      <c r="E123" s="111" t="s">
        <v>817</v>
      </c>
      <c r="F123" s="111" t="s">
        <v>818</v>
      </c>
      <c r="G123" s="111" t="s">
        <v>794</v>
      </c>
      <c r="J123" s="111" t="s">
        <v>976</v>
      </c>
    </row>
    <row r="124" spans="1:10" ht="11.4">
      <c r="A124" s="111">
        <v>123</v>
      </c>
      <c r="B124" s="111" t="s">
        <v>408</v>
      </c>
      <c r="C124" s="111" t="s">
        <v>291</v>
      </c>
      <c r="D124" s="111" t="s">
        <v>819</v>
      </c>
      <c r="E124" s="111" t="s">
        <v>820</v>
      </c>
      <c r="F124" s="111" t="s">
        <v>821</v>
      </c>
      <c r="G124" s="111" t="s">
        <v>424</v>
      </c>
      <c r="H124" s="111" t="s">
        <v>822</v>
      </c>
      <c r="J124" s="111" t="s">
        <v>976</v>
      </c>
    </row>
    <row r="125" spans="1:10" ht="11.4">
      <c r="A125" s="111">
        <v>124</v>
      </c>
      <c r="B125" s="111" t="s">
        <v>408</v>
      </c>
      <c r="C125" s="111" t="s">
        <v>291</v>
      </c>
      <c r="D125" s="111" t="s">
        <v>823</v>
      </c>
      <c r="E125" s="111" t="s">
        <v>824</v>
      </c>
      <c r="F125" s="111" t="s">
        <v>825</v>
      </c>
      <c r="G125" s="111" t="s">
        <v>428</v>
      </c>
      <c r="J125" s="111" t="s">
        <v>976</v>
      </c>
    </row>
    <row r="126" spans="1:10" ht="11.4">
      <c r="A126" s="111">
        <v>125</v>
      </c>
      <c r="B126" s="111" t="s">
        <v>408</v>
      </c>
      <c r="C126" s="111" t="s">
        <v>291</v>
      </c>
      <c r="D126" s="111" t="s">
        <v>826</v>
      </c>
      <c r="E126" s="111" t="s">
        <v>827</v>
      </c>
      <c r="F126" s="111" t="s">
        <v>828</v>
      </c>
      <c r="G126" s="111" t="s">
        <v>708</v>
      </c>
      <c r="H126" s="111" t="s">
        <v>829</v>
      </c>
      <c r="J126" s="111" t="s">
        <v>976</v>
      </c>
    </row>
    <row r="127" spans="1:10" ht="11.4">
      <c r="A127" s="111">
        <v>126</v>
      </c>
      <c r="B127" s="111" t="s">
        <v>408</v>
      </c>
      <c r="C127" s="111" t="s">
        <v>291</v>
      </c>
      <c r="D127" s="111" t="s">
        <v>830</v>
      </c>
      <c r="E127" s="111" t="s">
        <v>831</v>
      </c>
      <c r="F127" s="111" t="s">
        <v>832</v>
      </c>
      <c r="G127" s="111" t="s">
        <v>563</v>
      </c>
      <c r="J127" s="111" t="s">
        <v>976</v>
      </c>
    </row>
    <row r="128" spans="1:10" ht="11.4">
      <c r="A128" s="111">
        <v>127</v>
      </c>
      <c r="B128" s="111" t="s">
        <v>408</v>
      </c>
      <c r="C128" s="111" t="s">
        <v>291</v>
      </c>
      <c r="D128" s="111" t="s">
        <v>833</v>
      </c>
      <c r="E128" s="111" t="s">
        <v>834</v>
      </c>
      <c r="F128" s="111" t="s">
        <v>835</v>
      </c>
      <c r="G128" s="111" t="s">
        <v>454</v>
      </c>
      <c r="J128" s="111" t="s">
        <v>976</v>
      </c>
    </row>
    <row r="129" spans="1:10" ht="11.4">
      <c r="A129" s="111">
        <v>128</v>
      </c>
      <c r="B129" s="111" t="s">
        <v>408</v>
      </c>
      <c r="C129" s="111" t="s">
        <v>291</v>
      </c>
      <c r="D129" s="111" t="s">
        <v>836</v>
      </c>
      <c r="E129" s="111" t="s">
        <v>837</v>
      </c>
      <c r="F129" s="111" t="s">
        <v>838</v>
      </c>
      <c r="G129" s="111" t="s">
        <v>563</v>
      </c>
      <c r="J129" s="111" t="s">
        <v>976</v>
      </c>
    </row>
    <row r="130" spans="1:10" ht="11.4">
      <c r="A130" s="111">
        <v>129</v>
      </c>
      <c r="B130" s="111" t="s">
        <v>408</v>
      </c>
      <c r="C130" s="111" t="s">
        <v>291</v>
      </c>
      <c r="D130" s="111" t="s">
        <v>839</v>
      </c>
      <c r="E130" s="111" t="s">
        <v>840</v>
      </c>
      <c r="F130" s="111" t="s">
        <v>841</v>
      </c>
      <c r="G130" s="111" t="s">
        <v>439</v>
      </c>
      <c r="J130" s="111" t="s">
        <v>976</v>
      </c>
    </row>
    <row r="131" spans="1:10" ht="11.4">
      <c r="A131" s="111">
        <v>130</v>
      </c>
      <c r="B131" s="111" t="s">
        <v>408</v>
      </c>
      <c r="C131" s="111" t="s">
        <v>291</v>
      </c>
      <c r="D131" s="111" t="s">
        <v>842</v>
      </c>
      <c r="E131" s="111" t="s">
        <v>843</v>
      </c>
      <c r="F131" s="111" t="s">
        <v>844</v>
      </c>
      <c r="G131" s="111" t="s">
        <v>591</v>
      </c>
      <c r="J131" s="111" t="s">
        <v>976</v>
      </c>
    </row>
    <row r="132" spans="1:10" ht="11.4">
      <c r="A132" s="111">
        <v>131</v>
      </c>
      <c r="B132" s="111" t="s">
        <v>408</v>
      </c>
      <c r="C132" s="111" t="s">
        <v>291</v>
      </c>
      <c r="D132" s="111" t="s">
        <v>845</v>
      </c>
      <c r="E132" s="111" t="s">
        <v>846</v>
      </c>
      <c r="F132" s="111" t="s">
        <v>847</v>
      </c>
      <c r="G132" s="111" t="s">
        <v>794</v>
      </c>
      <c r="J132" s="111" t="s">
        <v>976</v>
      </c>
    </row>
    <row r="133" spans="1:10" ht="11.4">
      <c r="A133" s="111">
        <v>132</v>
      </c>
      <c r="B133" s="111" t="s">
        <v>408</v>
      </c>
      <c r="C133" s="111" t="s">
        <v>291</v>
      </c>
      <c r="D133" s="111" t="s">
        <v>848</v>
      </c>
      <c r="E133" s="111" t="s">
        <v>849</v>
      </c>
      <c r="F133" s="111" t="s">
        <v>850</v>
      </c>
      <c r="G133" s="111" t="s">
        <v>708</v>
      </c>
      <c r="J133" s="111" t="s">
        <v>976</v>
      </c>
    </row>
    <row r="134" spans="1:10" ht="11.4">
      <c r="A134" s="111">
        <v>133</v>
      </c>
      <c r="B134" s="111" t="s">
        <v>408</v>
      </c>
      <c r="C134" s="111" t="s">
        <v>291</v>
      </c>
      <c r="D134" s="111" t="s">
        <v>851</v>
      </c>
      <c r="E134" s="111" t="s">
        <v>852</v>
      </c>
      <c r="F134" s="111" t="s">
        <v>853</v>
      </c>
      <c r="G134" s="111" t="s">
        <v>488</v>
      </c>
      <c r="J134" s="111" t="s">
        <v>976</v>
      </c>
    </row>
    <row r="135" spans="1:10" ht="11.4">
      <c r="A135" s="111">
        <v>134</v>
      </c>
      <c r="B135" s="111" t="s">
        <v>408</v>
      </c>
      <c r="C135" s="111" t="s">
        <v>291</v>
      </c>
      <c r="D135" s="111" t="s">
        <v>854</v>
      </c>
      <c r="E135" s="111" t="s">
        <v>855</v>
      </c>
      <c r="F135" s="111" t="s">
        <v>856</v>
      </c>
      <c r="G135" s="111" t="s">
        <v>595</v>
      </c>
      <c r="J135" s="111" t="s">
        <v>976</v>
      </c>
    </row>
    <row r="136" spans="1:10" ht="11.4">
      <c r="A136" s="111">
        <v>135</v>
      </c>
      <c r="B136" s="111" t="s">
        <v>408</v>
      </c>
      <c r="C136" s="111" t="s">
        <v>291</v>
      </c>
      <c r="D136" s="111" t="s">
        <v>857</v>
      </c>
      <c r="E136" s="111" t="s">
        <v>858</v>
      </c>
      <c r="F136" s="111" t="s">
        <v>859</v>
      </c>
      <c r="G136" s="111" t="s">
        <v>860</v>
      </c>
      <c r="J136" s="111" t="s">
        <v>976</v>
      </c>
    </row>
    <row r="137" spans="1:10" ht="11.4">
      <c r="A137" s="111">
        <v>136</v>
      </c>
      <c r="B137" s="111" t="s">
        <v>408</v>
      </c>
      <c r="C137" s="111" t="s">
        <v>291</v>
      </c>
      <c r="D137" s="111" t="s">
        <v>861</v>
      </c>
      <c r="E137" s="111" t="s">
        <v>862</v>
      </c>
      <c r="F137" s="111" t="s">
        <v>863</v>
      </c>
      <c r="G137" s="111" t="s">
        <v>416</v>
      </c>
      <c r="J137" s="111" t="s">
        <v>976</v>
      </c>
    </row>
    <row r="138" spans="1:10" ht="11.4">
      <c r="A138" s="111">
        <v>137</v>
      </c>
      <c r="B138" s="111" t="s">
        <v>408</v>
      </c>
      <c r="C138" s="111" t="s">
        <v>291</v>
      </c>
      <c r="D138" s="111" t="s">
        <v>864</v>
      </c>
      <c r="E138" s="111" t="s">
        <v>865</v>
      </c>
      <c r="F138" s="111" t="s">
        <v>866</v>
      </c>
      <c r="G138" s="111" t="s">
        <v>416</v>
      </c>
      <c r="J138" s="111" t="s">
        <v>976</v>
      </c>
    </row>
    <row r="139" spans="1:10" ht="11.4">
      <c r="A139" s="111">
        <v>138</v>
      </c>
      <c r="B139" s="111" t="s">
        <v>408</v>
      </c>
      <c r="C139" s="111" t="s">
        <v>291</v>
      </c>
      <c r="D139" s="111" t="s">
        <v>867</v>
      </c>
      <c r="E139" s="111" t="s">
        <v>868</v>
      </c>
      <c r="F139" s="111" t="s">
        <v>869</v>
      </c>
      <c r="G139" s="111" t="s">
        <v>473</v>
      </c>
      <c r="J139" s="111" t="s">
        <v>976</v>
      </c>
    </row>
    <row r="140" spans="1:10" ht="11.4">
      <c r="A140" s="111">
        <v>139</v>
      </c>
      <c r="B140" s="111" t="s">
        <v>408</v>
      </c>
      <c r="C140" s="111" t="s">
        <v>291</v>
      </c>
      <c r="D140" s="111" t="s">
        <v>870</v>
      </c>
      <c r="E140" s="111" t="s">
        <v>871</v>
      </c>
      <c r="F140" s="111" t="s">
        <v>872</v>
      </c>
      <c r="G140" s="111" t="s">
        <v>794</v>
      </c>
      <c r="J140" s="111" t="s">
        <v>976</v>
      </c>
    </row>
    <row r="141" spans="1:10" ht="11.4">
      <c r="A141" s="111">
        <v>140</v>
      </c>
      <c r="B141" s="111" t="s">
        <v>408</v>
      </c>
      <c r="C141" s="111" t="s">
        <v>291</v>
      </c>
      <c r="D141" s="111" t="s">
        <v>873</v>
      </c>
      <c r="E141" s="111" t="s">
        <v>874</v>
      </c>
      <c r="F141" s="111" t="s">
        <v>875</v>
      </c>
      <c r="G141" s="111" t="s">
        <v>428</v>
      </c>
      <c r="J141" s="111" t="s">
        <v>976</v>
      </c>
    </row>
    <row r="142" spans="1:10" ht="11.4">
      <c r="A142" s="111">
        <v>141</v>
      </c>
      <c r="B142" s="111" t="s">
        <v>408</v>
      </c>
      <c r="C142" s="111" t="s">
        <v>291</v>
      </c>
      <c r="D142" s="111" t="s">
        <v>876</v>
      </c>
      <c r="E142" s="111" t="s">
        <v>877</v>
      </c>
      <c r="F142" s="111" t="s">
        <v>878</v>
      </c>
      <c r="G142" s="111" t="s">
        <v>454</v>
      </c>
      <c r="J142" s="111" t="s">
        <v>976</v>
      </c>
    </row>
    <row r="143" spans="1:10" ht="11.4">
      <c r="A143" s="111">
        <v>142</v>
      </c>
      <c r="B143" s="111" t="s">
        <v>408</v>
      </c>
      <c r="C143" s="111" t="s">
        <v>291</v>
      </c>
      <c r="D143" s="111" t="s">
        <v>879</v>
      </c>
      <c r="E143" s="111" t="s">
        <v>880</v>
      </c>
      <c r="F143" s="111" t="s">
        <v>881</v>
      </c>
      <c r="G143" s="111" t="s">
        <v>505</v>
      </c>
      <c r="J143" s="111" t="s">
        <v>976</v>
      </c>
    </row>
    <row r="144" spans="1:10" ht="11.4">
      <c r="A144" s="111">
        <v>143</v>
      </c>
      <c r="B144" s="111" t="s">
        <v>408</v>
      </c>
      <c r="C144" s="111" t="s">
        <v>291</v>
      </c>
      <c r="D144" s="111" t="s">
        <v>882</v>
      </c>
      <c r="E144" s="111" t="s">
        <v>883</v>
      </c>
      <c r="F144" s="111" t="s">
        <v>884</v>
      </c>
      <c r="G144" s="111" t="s">
        <v>591</v>
      </c>
      <c r="J144" s="111" t="s">
        <v>976</v>
      </c>
    </row>
    <row r="145" spans="1:10" ht="11.4">
      <c r="A145" s="111">
        <v>144</v>
      </c>
      <c r="B145" s="111" t="s">
        <v>408</v>
      </c>
      <c r="C145" s="111" t="s">
        <v>291</v>
      </c>
      <c r="D145" s="111" t="s">
        <v>885</v>
      </c>
      <c r="E145" s="111" t="s">
        <v>886</v>
      </c>
      <c r="F145" s="111" t="s">
        <v>887</v>
      </c>
      <c r="G145" s="111" t="s">
        <v>424</v>
      </c>
      <c r="J145" s="111" t="s">
        <v>976</v>
      </c>
    </row>
    <row r="146" spans="1:10" ht="11.4">
      <c r="A146" s="111">
        <v>145</v>
      </c>
      <c r="B146" s="111" t="s">
        <v>408</v>
      </c>
      <c r="C146" s="111" t="s">
        <v>291</v>
      </c>
      <c r="D146" s="111" t="s">
        <v>888</v>
      </c>
      <c r="E146" s="111" t="s">
        <v>886</v>
      </c>
      <c r="F146" s="111" t="s">
        <v>887</v>
      </c>
      <c r="G146" s="111" t="s">
        <v>443</v>
      </c>
      <c r="J146" s="111" t="s">
        <v>976</v>
      </c>
    </row>
    <row r="147" spans="1:10" ht="11.4">
      <c r="A147" s="111">
        <v>146</v>
      </c>
      <c r="B147" s="111" t="s">
        <v>408</v>
      </c>
      <c r="C147" s="111" t="s">
        <v>291</v>
      </c>
      <c r="D147" s="111" t="s">
        <v>889</v>
      </c>
      <c r="E147" s="111" t="s">
        <v>890</v>
      </c>
      <c r="F147" s="111" t="s">
        <v>891</v>
      </c>
      <c r="G147" s="111" t="s">
        <v>412</v>
      </c>
      <c r="J147" s="111" t="s">
        <v>976</v>
      </c>
    </row>
    <row r="148" spans="1:10" ht="11.4">
      <c r="A148" s="111">
        <v>147</v>
      </c>
      <c r="B148" s="111" t="s">
        <v>408</v>
      </c>
      <c r="C148" s="111" t="s">
        <v>291</v>
      </c>
      <c r="D148" s="111" t="s">
        <v>892</v>
      </c>
      <c r="E148" s="111" t="s">
        <v>893</v>
      </c>
      <c r="F148" s="111" t="s">
        <v>894</v>
      </c>
      <c r="G148" s="111" t="s">
        <v>416</v>
      </c>
      <c r="J148" s="111" t="s">
        <v>976</v>
      </c>
    </row>
    <row r="149" spans="1:10" ht="11.4">
      <c r="A149" s="111">
        <v>148</v>
      </c>
      <c r="B149" s="111" t="s">
        <v>408</v>
      </c>
      <c r="C149" s="111" t="s">
        <v>291</v>
      </c>
      <c r="D149" s="111" t="s">
        <v>895</v>
      </c>
      <c r="E149" s="111" t="s">
        <v>896</v>
      </c>
      <c r="F149" s="111" t="s">
        <v>897</v>
      </c>
      <c r="G149" s="111" t="s">
        <v>794</v>
      </c>
      <c r="J149" s="111" t="s">
        <v>976</v>
      </c>
    </row>
    <row r="150" spans="1:10" ht="11.4">
      <c r="A150" s="111">
        <v>149</v>
      </c>
      <c r="B150" s="111" t="s">
        <v>408</v>
      </c>
      <c r="C150" s="111" t="s">
        <v>291</v>
      </c>
      <c r="D150" s="111" t="s">
        <v>898</v>
      </c>
      <c r="E150" s="111" t="s">
        <v>899</v>
      </c>
      <c r="F150" s="111" t="s">
        <v>900</v>
      </c>
      <c r="G150" s="111" t="s">
        <v>439</v>
      </c>
      <c r="J150" s="111" t="s">
        <v>976</v>
      </c>
    </row>
    <row r="151" spans="1:10" ht="11.4">
      <c r="A151" s="111">
        <v>150</v>
      </c>
      <c r="B151" s="111" t="s">
        <v>408</v>
      </c>
      <c r="C151" s="111" t="s">
        <v>291</v>
      </c>
      <c r="D151" s="111" t="s">
        <v>901</v>
      </c>
      <c r="E151" s="111" t="s">
        <v>902</v>
      </c>
      <c r="F151" s="111" t="s">
        <v>903</v>
      </c>
      <c r="G151" s="111" t="s">
        <v>794</v>
      </c>
      <c r="J151" s="111" t="s">
        <v>976</v>
      </c>
    </row>
    <row r="152" spans="1:10" ht="11.4">
      <c r="A152" s="111">
        <v>151</v>
      </c>
      <c r="B152" s="111" t="s">
        <v>408</v>
      </c>
      <c r="C152" s="111" t="s">
        <v>291</v>
      </c>
      <c r="D152" s="111" t="s">
        <v>904</v>
      </c>
      <c r="E152" s="111" t="s">
        <v>905</v>
      </c>
      <c r="F152" s="111" t="s">
        <v>906</v>
      </c>
      <c r="G152" s="111" t="s">
        <v>416</v>
      </c>
      <c r="H152" s="111" t="s">
        <v>907</v>
      </c>
      <c r="J152" s="111" t="s">
        <v>976</v>
      </c>
    </row>
    <row r="153" spans="1:10" ht="11.4">
      <c r="A153" s="111">
        <v>152</v>
      </c>
      <c r="B153" s="111" t="s">
        <v>408</v>
      </c>
      <c r="C153" s="111" t="s">
        <v>291</v>
      </c>
      <c r="D153" s="111" t="s">
        <v>908</v>
      </c>
      <c r="E153" s="111" t="s">
        <v>909</v>
      </c>
      <c r="F153" s="111" t="s">
        <v>910</v>
      </c>
      <c r="G153" s="111" t="s">
        <v>450</v>
      </c>
      <c r="J153" s="111" t="s">
        <v>976</v>
      </c>
    </row>
    <row r="154" spans="1:10" ht="11.4">
      <c r="A154" s="111">
        <v>153</v>
      </c>
      <c r="B154" s="111" t="s">
        <v>408</v>
      </c>
      <c r="C154" s="111" t="s">
        <v>291</v>
      </c>
      <c r="D154" s="111" t="s">
        <v>911</v>
      </c>
      <c r="E154" s="111" t="s">
        <v>912</v>
      </c>
      <c r="F154" s="111" t="s">
        <v>913</v>
      </c>
      <c r="G154" s="111" t="s">
        <v>424</v>
      </c>
      <c r="J154" s="111" t="s">
        <v>976</v>
      </c>
    </row>
    <row r="155" spans="1:10" ht="11.4">
      <c r="A155" s="111">
        <v>154</v>
      </c>
      <c r="B155" s="111" t="s">
        <v>408</v>
      </c>
      <c r="C155" s="111" t="s">
        <v>291</v>
      </c>
      <c r="D155" s="111" t="s">
        <v>914</v>
      </c>
      <c r="E155" s="111" t="s">
        <v>915</v>
      </c>
      <c r="F155" s="111" t="s">
        <v>916</v>
      </c>
      <c r="G155" s="111" t="s">
        <v>546</v>
      </c>
      <c r="J155" s="111" t="s">
        <v>976</v>
      </c>
    </row>
    <row r="156" spans="1:10" ht="11.4">
      <c r="A156" s="111">
        <v>155</v>
      </c>
      <c r="B156" s="111" t="s">
        <v>408</v>
      </c>
      <c r="C156" s="111" t="s">
        <v>291</v>
      </c>
      <c r="D156" s="111" t="s">
        <v>917</v>
      </c>
      <c r="E156" s="111" t="s">
        <v>918</v>
      </c>
      <c r="F156" s="111" t="s">
        <v>919</v>
      </c>
      <c r="G156" s="111" t="s">
        <v>920</v>
      </c>
      <c r="J156" s="111" t="s">
        <v>976</v>
      </c>
    </row>
    <row r="157" spans="1:10" ht="11.4">
      <c r="A157" s="111">
        <v>156</v>
      </c>
      <c r="B157" s="111" t="s">
        <v>408</v>
      </c>
      <c r="C157" s="111" t="s">
        <v>291</v>
      </c>
      <c r="D157" s="111" t="s">
        <v>921</v>
      </c>
      <c r="E157" s="111" t="s">
        <v>922</v>
      </c>
      <c r="F157" s="111" t="s">
        <v>919</v>
      </c>
      <c r="G157" s="111" t="s">
        <v>416</v>
      </c>
      <c r="J157" s="111" t="s">
        <v>976</v>
      </c>
    </row>
    <row r="158" spans="1:10" ht="11.4">
      <c r="A158" s="111">
        <v>157</v>
      </c>
      <c r="B158" s="111" t="s">
        <v>408</v>
      </c>
      <c r="C158" s="111" t="s">
        <v>291</v>
      </c>
      <c r="D158" s="111" t="s">
        <v>923</v>
      </c>
      <c r="E158" s="111" t="s">
        <v>924</v>
      </c>
      <c r="F158" s="111" t="s">
        <v>925</v>
      </c>
      <c r="G158" s="111" t="s">
        <v>454</v>
      </c>
      <c r="J158" s="111" t="s">
        <v>976</v>
      </c>
    </row>
    <row r="159" spans="1:10" ht="11.4">
      <c r="A159" s="111">
        <v>158</v>
      </c>
      <c r="B159" s="111" t="s">
        <v>408</v>
      </c>
      <c r="C159" s="111" t="s">
        <v>291</v>
      </c>
      <c r="D159" s="111" t="s">
        <v>926</v>
      </c>
      <c r="E159" s="111" t="s">
        <v>927</v>
      </c>
      <c r="F159" s="111" t="s">
        <v>928</v>
      </c>
      <c r="G159" s="111" t="s">
        <v>412</v>
      </c>
      <c r="J159" s="111" t="s">
        <v>976</v>
      </c>
    </row>
    <row r="160" spans="1:10" ht="11.4">
      <c r="A160" s="111">
        <v>159</v>
      </c>
      <c r="B160" s="111" t="s">
        <v>408</v>
      </c>
      <c r="C160" s="111" t="s">
        <v>291</v>
      </c>
      <c r="D160" s="111" t="s">
        <v>929</v>
      </c>
      <c r="E160" s="111" t="s">
        <v>930</v>
      </c>
      <c r="F160" s="111" t="s">
        <v>931</v>
      </c>
      <c r="G160" s="111" t="s">
        <v>595</v>
      </c>
      <c r="J160" s="111" t="s">
        <v>976</v>
      </c>
    </row>
    <row r="161" spans="1:10" ht="11.4">
      <c r="A161" s="111">
        <v>160</v>
      </c>
      <c r="B161" s="111" t="s">
        <v>408</v>
      </c>
      <c r="C161" s="111" t="s">
        <v>291</v>
      </c>
      <c r="D161" s="111" t="s">
        <v>932</v>
      </c>
      <c r="E161" s="111" t="s">
        <v>933</v>
      </c>
      <c r="F161" s="111" t="s">
        <v>934</v>
      </c>
      <c r="G161" s="111" t="s">
        <v>595</v>
      </c>
      <c r="J161" s="111" t="s">
        <v>976</v>
      </c>
    </row>
    <row r="162" spans="1:10" ht="11.4">
      <c r="A162" s="111">
        <v>161</v>
      </c>
      <c r="B162" s="111" t="s">
        <v>408</v>
      </c>
      <c r="C162" s="111" t="s">
        <v>291</v>
      </c>
      <c r="D162" s="111" t="s">
        <v>935</v>
      </c>
      <c r="E162" s="111" t="s">
        <v>936</v>
      </c>
      <c r="F162" s="111" t="s">
        <v>937</v>
      </c>
      <c r="G162" s="111" t="s">
        <v>420</v>
      </c>
      <c r="J162" s="111" t="s">
        <v>976</v>
      </c>
    </row>
    <row r="163" spans="1:10" ht="11.4">
      <c r="A163" s="111">
        <v>162</v>
      </c>
      <c r="B163" s="111" t="s">
        <v>408</v>
      </c>
      <c r="C163" s="111" t="s">
        <v>291</v>
      </c>
      <c r="D163" s="111" t="s">
        <v>938</v>
      </c>
      <c r="E163" s="111" t="s">
        <v>939</v>
      </c>
      <c r="F163" s="111" t="s">
        <v>940</v>
      </c>
      <c r="G163" s="111" t="s">
        <v>416</v>
      </c>
      <c r="J163" s="111" t="s">
        <v>976</v>
      </c>
    </row>
    <row r="164" spans="1:10" ht="11.4">
      <c r="A164" s="111">
        <v>163</v>
      </c>
      <c r="B164" s="111" t="s">
        <v>408</v>
      </c>
      <c r="C164" s="111" t="s">
        <v>291</v>
      </c>
      <c r="D164" s="111" t="s">
        <v>941</v>
      </c>
      <c r="E164" s="111" t="s">
        <v>942</v>
      </c>
      <c r="F164" s="111" t="s">
        <v>943</v>
      </c>
      <c r="G164" s="111" t="s">
        <v>473</v>
      </c>
      <c r="J164" s="111" t="s">
        <v>976</v>
      </c>
    </row>
    <row r="165" spans="1:10" ht="11.4">
      <c r="A165" s="111">
        <v>164</v>
      </c>
      <c r="B165" s="111" t="s">
        <v>408</v>
      </c>
      <c r="C165" s="111" t="s">
        <v>291</v>
      </c>
      <c r="D165" s="111" t="s">
        <v>944</v>
      </c>
      <c r="E165" s="111" t="s">
        <v>945</v>
      </c>
      <c r="F165" s="111" t="s">
        <v>946</v>
      </c>
      <c r="G165" s="111" t="s">
        <v>708</v>
      </c>
      <c r="J165" s="111" t="s">
        <v>976</v>
      </c>
    </row>
    <row r="166" spans="1:10" ht="11.4">
      <c r="A166" s="111">
        <v>165</v>
      </c>
      <c r="B166" s="111" t="s">
        <v>408</v>
      </c>
      <c r="C166" s="111" t="s">
        <v>291</v>
      </c>
      <c r="D166" s="111" t="s">
        <v>947</v>
      </c>
      <c r="E166" s="111" t="s">
        <v>948</v>
      </c>
      <c r="F166" s="111" t="s">
        <v>949</v>
      </c>
      <c r="G166" s="111" t="s">
        <v>412</v>
      </c>
      <c r="J166" s="111" t="s">
        <v>976</v>
      </c>
    </row>
    <row r="167" spans="1:10" ht="11.4">
      <c r="A167" s="111">
        <v>166</v>
      </c>
      <c r="B167" s="111" t="s">
        <v>408</v>
      </c>
      <c r="C167" s="111" t="s">
        <v>291</v>
      </c>
      <c r="D167" s="111" t="s">
        <v>950</v>
      </c>
      <c r="E167" s="111" t="s">
        <v>951</v>
      </c>
      <c r="F167" s="111" t="s">
        <v>952</v>
      </c>
      <c r="G167" s="111" t="s">
        <v>708</v>
      </c>
      <c r="J167" s="111" t="s">
        <v>976</v>
      </c>
    </row>
    <row r="168" spans="1:10" ht="11.4">
      <c r="A168" s="111">
        <v>167</v>
      </c>
      <c r="B168" s="111" t="s">
        <v>408</v>
      </c>
      <c r="C168" s="111" t="s">
        <v>291</v>
      </c>
      <c r="D168" s="111" t="s">
        <v>953</v>
      </c>
      <c r="E168" s="111" t="s">
        <v>954</v>
      </c>
      <c r="F168" s="111" t="s">
        <v>955</v>
      </c>
      <c r="G168" s="111" t="s">
        <v>454</v>
      </c>
      <c r="J168" s="111" t="s">
        <v>976</v>
      </c>
    </row>
    <row r="169" spans="1:10" ht="11.4">
      <c r="A169" s="111">
        <v>168</v>
      </c>
      <c r="B169" s="111" t="s">
        <v>408</v>
      </c>
      <c r="C169" s="111" t="s">
        <v>291</v>
      </c>
      <c r="D169" s="111" t="s">
        <v>956</v>
      </c>
      <c r="E169" s="111" t="s">
        <v>957</v>
      </c>
      <c r="F169" s="111" t="s">
        <v>958</v>
      </c>
      <c r="G169" s="111" t="s">
        <v>959</v>
      </c>
      <c r="J169" s="111" t="s">
        <v>976</v>
      </c>
    </row>
    <row r="170" spans="1:10" ht="11.4">
      <c r="A170" s="111">
        <v>169</v>
      </c>
      <c r="B170" s="111" t="s">
        <v>408</v>
      </c>
      <c r="C170" s="111" t="s">
        <v>291</v>
      </c>
      <c r="D170" s="111" t="s">
        <v>960</v>
      </c>
      <c r="E170" s="111" t="s">
        <v>961</v>
      </c>
      <c r="F170" s="111" t="s">
        <v>962</v>
      </c>
      <c r="G170" s="111" t="s">
        <v>416</v>
      </c>
      <c r="J170" s="111" t="s">
        <v>976</v>
      </c>
    </row>
    <row r="171" spans="1:10" ht="11.4">
      <c r="A171" s="111">
        <v>170</v>
      </c>
      <c r="B171" s="111" t="s">
        <v>408</v>
      </c>
      <c r="C171" s="111" t="s">
        <v>291</v>
      </c>
      <c r="D171" s="111" t="s">
        <v>963</v>
      </c>
      <c r="E171" s="111" t="s">
        <v>964</v>
      </c>
      <c r="F171" s="111" t="s">
        <v>965</v>
      </c>
      <c r="G171" s="111" t="s">
        <v>443</v>
      </c>
      <c r="J171" s="111" t="s">
        <v>976</v>
      </c>
    </row>
    <row r="172" spans="1:10" ht="11.4">
      <c r="A172" s="111">
        <v>171</v>
      </c>
      <c r="B172" s="111" t="s">
        <v>408</v>
      </c>
      <c r="C172" s="111" t="s">
        <v>291</v>
      </c>
      <c r="D172" s="111" t="s">
        <v>966</v>
      </c>
      <c r="E172" s="111" t="s">
        <v>967</v>
      </c>
      <c r="F172" s="111" t="s">
        <v>968</v>
      </c>
      <c r="G172" s="111" t="s">
        <v>595</v>
      </c>
      <c r="J172" s="111" t="s">
        <v>976</v>
      </c>
    </row>
    <row r="173" spans="1:10" ht="11.4">
      <c r="A173" s="111">
        <v>172</v>
      </c>
      <c r="B173" s="111" t="s">
        <v>408</v>
      </c>
      <c r="C173" s="111" t="s">
        <v>291</v>
      </c>
      <c r="D173" s="111" t="s">
        <v>969</v>
      </c>
      <c r="E173" s="111" t="s">
        <v>970</v>
      </c>
      <c r="F173" s="111" t="s">
        <v>971</v>
      </c>
      <c r="G173" s="111" t="s">
        <v>972</v>
      </c>
      <c r="J173" s="111" t="s">
        <v>976</v>
      </c>
    </row>
    <row r="174" spans="1:10" ht="11.4">
      <c r="A174" s="111">
        <v>173</v>
      </c>
      <c r="B174" s="111" t="s">
        <v>408</v>
      </c>
      <c r="C174" s="111" t="s">
        <v>291</v>
      </c>
      <c r="D174" s="111" t="s">
        <v>973</v>
      </c>
      <c r="E174" s="111" t="s">
        <v>974</v>
      </c>
      <c r="F174" s="111" t="s">
        <v>958</v>
      </c>
      <c r="G174" s="111" t="s">
        <v>617</v>
      </c>
      <c r="J174" s="111" t="s">
        <v>976</v>
      </c>
    </row>
  </sheetData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db8dc96-4502-4970-a104-58b211de52e4}">
  <sheetPr codeName="List09">
    <pageSetUpPr fitToPage="1"/>
  </sheetPr>
  <dimension ref="A1:IV22"/>
  <sheetViews>
    <sheetView showGridLines="0" workbookViewId="0" topLeftCell="C3">
      <selection pane="topLeft" activeCell="E35" sqref="E35"/>
    </sheetView>
  </sheetViews>
  <sheetFormatPr defaultColWidth="9.128348214285714" defaultRowHeight="13.8"/>
  <cols>
    <col min="1" max="1" width="9.142857142857142" style="32" hidden="1" customWidth="1"/>
    <col min="2" max="2" width="9.142857142857142" style="18" hidden="1" customWidth="1"/>
    <col min="3" max="3" width="3.7142857142857144" style="154" customWidth="1"/>
    <col min="4" max="4" width="6.285714285714286" style="18" customWidth="1"/>
    <col min="5" max="5" width="46.42857142857143" style="18" customWidth="1"/>
    <col min="6" max="6" width="3.7142857142857144" style="18" customWidth="1"/>
    <col min="7" max="7" width="5.714285714285714" style="18" customWidth="1"/>
    <col min="8" max="8" width="41.42857142857143" style="18" customWidth="1"/>
    <col min="9" max="9" width="3.7142857142857144" style="18" customWidth="1"/>
    <col min="10" max="10" width="5.714285714285714" style="18" customWidth="1"/>
    <col min="11" max="11" width="32.57142857142857" style="18" customWidth="1"/>
    <col min="12" max="12" width="14.857142857142858" style="18" customWidth="1"/>
    <col min="13" max="13" width="13.142857142857142" style="304" hidden="1" customWidth="1"/>
    <col min="14" max="16" width="9.142857142857142" style="304" hidden="1" customWidth="1"/>
    <col min="17" max="17" width="25.714285714285715" style="305" hidden="1" customWidth="1"/>
    <col min="18" max="18" width="14.428571428571429" style="304" hidden="1" customWidth="1"/>
    <col min="19" max="22" width="9.142857142857142" style="306"/>
    <col min="23" max="16384" width="9.142857142857142" style="18"/>
  </cols>
  <sheetData>
    <row r="1" spans="3:256" s="295" customFormat="1" ht="16.5" customHeight="1" hidden="1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150" s="303" customFormat="1" ht="16.5" customHeight="1" hidden="1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2" s="155" customFormat="1" ht="3" customHeight="1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2" s="155" customFormat="1" ht="22.2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2" s="155" customFormat="1" ht="3" customHeight="1" hidden="1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2" s="155" customFormat="1" ht="20.1" customHeight="1" hidden="1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ht="3" customHeight="1"/>
    <row r="8" spans="1:22" s="155" customFormat="1" ht="13.8">
      <c r="A8" s="32"/>
      <c r="B8" s="18"/>
      <c r="C8" s="39"/>
      <c r="D8" s="432" t="s">
        <v>247</v>
      </c>
      <c r="E8" s="432"/>
      <c r="F8" s="432" t="s">
        <v>140</v>
      </c>
      <c r="G8" s="432"/>
      <c r="H8" s="432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2" s="155" customFormat="1" ht="20.25" customHeight="1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3:22" ht="12" customHeight="1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2" s="155" customFormat="1" ht="13.8" hidden="1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83" s="66" customFormat="1" ht="15.75" customHeight="1" hidden="1">
      <c r="A12" s="36"/>
      <c r="B12" s="179" t="s">
        <v>149</v>
      </c>
      <c r="C12" s="430"/>
      <c r="D12" s="432">
        <v>1</v>
      </c>
      <c r="E12" s="433" t="s">
        <v>1209</v>
      </c>
      <c r="F12" s="396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1209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83" s="66" customFormat="1" ht="15" customHeight="1" hidden="1">
      <c r="A13" s="36"/>
      <c r="B13" s="179" t="s">
        <v>149</v>
      </c>
      <c r="C13" s="430"/>
      <c r="D13" s="432"/>
      <c r="E13" s="434"/>
      <c r="F13" s="436" t="s">
        <v>144</v>
      </c>
      <c r="G13" s="432">
        <v>1</v>
      </c>
      <c r="H13" s="429" t="s">
        <v>977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 Санкт-Петербург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83" s="66" customFormat="1" ht="45" customHeight="1">
      <c r="A14" s="36"/>
      <c r="B14" s="179" t="s">
        <v>149</v>
      </c>
      <c r="C14" s="430"/>
      <c r="D14" s="432"/>
      <c r="E14" s="434"/>
      <c r="F14" s="437"/>
      <c r="G14" s="432"/>
      <c r="H14" s="429"/>
      <c r="I14" s="400" t="s">
        <v>144</v>
      </c>
      <c r="J14" s="390">
        <v>1</v>
      </c>
      <c r="K14" s="394" t="s">
        <v>993</v>
      </c>
      <c r="L14" s="180" t="s">
        <v>994</v>
      </c>
      <c r="M14" s="304" t="str">
        <f>mergeValue(H14)</f>
        <v>город Санкт-Петербург</v>
      </c>
      <c r="N14" s="295"/>
      <c r="O14" s="295"/>
      <c r="P14" s="295"/>
      <c r="Q14" s="295"/>
      <c r="R14" s="304" t="str">
        <f>K14&amp;" ("&amp;L14&amp;")"</f>
        <v>город Пушкин (40397000)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83" s="66" customFormat="1" ht="0.9" customHeight="1">
      <c r="A15" s="36"/>
      <c r="B15" s="36"/>
      <c r="C15" s="430"/>
      <c r="D15" s="432"/>
      <c r="E15" s="434"/>
      <c r="F15" s="438"/>
      <c r="G15" s="432"/>
      <c r="H15" s="429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0.9" customHeight="1">
      <c r="A16" s="36"/>
      <c r="B16" s="36"/>
      <c r="C16" s="431"/>
      <c r="D16" s="432"/>
      <c r="E16" s="435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t="13.8" hidden="1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 ht="13.8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2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2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password="FA9C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7"/>
  <pageSetup blackAndWhite="1" fitToHeight="0" orientation="portrait" paperSize="9" r:id="rId2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e9a646f-9792-4aca-9163-e06d906d0dae}">
  <sheetPr codeName="modClassifierValidat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5" right="0.75" top="1" bottom="1" header="0.5" footer="0.5"/>
  <pageSetup orientation="portrait" paperSize="9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1db4f3f-763d-4d68-965e-b4897be45df1}">
  <sheetPr codeName="modHyp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 formatColumns="0" formatRows="0"/>
  <pageMargins left="0.75" right="0.75" top="1" bottom="1" header="0.5" footer="0.5"/>
  <pageSetup orientation="portrait" paperSize="9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028f5fc-bdd5-4c40-b57b-fda352d95f3c}">
  <sheetPr codeName="modfrmDateChoos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2d653f6-d076-43be-9a9d-ee6c0c949b64}">
  <sheetPr codeName="modComm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04f1532-39c0-4155-92f4-5bbca357de4c}">
  <sheetPr codeName="modThisWorkbook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230f823-c1f2-4ad3-9524-a775bf54fbe8}">
  <sheetPr codeName="TSH_REESTR_MO">
    <tabColor indexed="47"/>
  </sheetPr>
  <dimension ref="A1:D113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>
    <row r="1" spans="1:4" ht="11.4">
      <c r="A1" s="56" t="s">
        <v>975</v>
      </c>
      <c r="B1" s="56" t="s">
        <v>150</v>
      </c>
      <c r="C1" s="56" t="s">
        <v>151</v>
      </c>
      <c r="D1" s="56" t="s">
        <v>1201</v>
      </c>
    </row>
    <row r="2" spans="1:4" ht="11.4">
      <c r="A2" s="56">
        <v>1</v>
      </c>
      <c r="B2" s="56" t="s">
        <v>977</v>
      </c>
      <c r="C2" s="56" t="s">
        <v>979</v>
      </c>
      <c r="D2" s="56" t="s">
        <v>980</v>
      </c>
    </row>
    <row r="3" spans="1:4" ht="11.4">
      <c r="A3" s="56">
        <v>2</v>
      </c>
      <c r="B3" s="56" t="s">
        <v>977</v>
      </c>
      <c r="C3" s="56" t="s">
        <v>981</v>
      </c>
      <c r="D3" s="56" t="s">
        <v>982</v>
      </c>
    </row>
    <row r="4" spans="1:4" ht="11.4">
      <c r="A4" s="56">
        <v>3</v>
      </c>
      <c r="B4" s="56" t="s">
        <v>977</v>
      </c>
      <c r="C4" s="56" t="s">
        <v>983</v>
      </c>
      <c r="D4" s="56" t="s">
        <v>984</v>
      </c>
    </row>
    <row r="5" spans="1:4" ht="11.4">
      <c r="A5" s="56">
        <v>4</v>
      </c>
      <c r="B5" s="56" t="s">
        <v>977</v>
      </c>
      <c r="C5" s="56" t="s">
        <v>985</v>
      </c>
      <c r="D5" s="56" t="s">
        <v>986</v>
      </c>
    </row>
    <row r="6" spans="1:4" ht="11.4">
      <c r="A6" s="56">
        <v>5</v>
      </c>
      <c r="B6" s="56" t="s">
        <v>977</v>
      </c>
      <c r="C6" s="56" t="s">
        <v>987</v>
      </c>
      <c r="D6" s="56" t="s">
        <v>988</v>
      </c>
    </row>
    <row r="7" spans="1:4" ht="11.4">
      <c r="A7" s="56">
        <v>6</v>
      </c>
      <c r="B7" s="56" t="s">
        <v>977</v>
      </c>
      <c r="C7" s="56" t="s">
        <v>989</v>
      </c>
      <c r="D7" s="56" t="s">
        <v>990</v>
      </c>
    </row>
    <row r="8" spans="1:4" ht="11.4">
      <c r="A8" s="56">
        <v>7</v>
      </c>
      <c r="B8" s="56" t="s">
        <v>977</v>
      </c>
      <c r="C8" s="56" t="s">
        <v>991</v>
      </c>
      <c r="D8" s="56" t="s">
        <v>992</v>
      </c>
    </row>
    <row r="9" spans="1:4" ht="11.4">
      <c r="A9" s="56">
        <v>8</v>
      </c>
      <c r="B9" s="56" t="s">
        <v>977</v>
      </c>
      <c r="C9" s="56" t="s">
        <v>993</v>
      </c>
      <c r="D9" s="56" t="s">
        <v>994</v>
      </c>
    </row>
    <row r="10" spans="1:4" ht="11.4">
      <c r="A10" s="56">
        <v>9</v>
      </c>
      <c r="B10" s="56" t="s">
        <v>977</v>
      </c>
      <c r="C10" s="56" t="s">
        <v>977</v>
      </c>
      <c r="D10" s="56" t="s">
        <v>978</v>
      </c>
    </row>
    <row r="11" spans="1:4" ht="11.4">
      <c r="A11" s="56">
        <v>10</v>
      </c>
      <c r="B11" s="56" t="s">
        <v>977</v>
      </c>
      <c r="C11" s="56" t="s">
        <v>995</v>
      </c>
      <c r="D11" s="56" t="s">
        <v>996</v>
      </c>
    </row>
    <row r="12" spans="1:4" ht="11.4">
      <c r="A12" s="56">
        <v>11</v>
      </c>
      <c r="B12" s="56" t="s">
        <v>977</v>
      </c>
      <c r="C12" s="56" t="s">
        <v>997</v>
      </c>
      <c r="D12" s="56" t="s">
        <v>998</v>
      </c>
    </row>
    <row r="13" spans="1:4" ht="11.4">
      <c r="A13" s="56">
        <v>12</v>
      </c>
      <c r="B13" s="56" t="s">
        <v>977</v>
      </c>
      <c r="C13" s="56" t="s">
        <v>999</v>
      </c>
      <c r="D13" s="56" t="s">
        <v>1000</v>
      </c>
    </row>
    <row r="14" spans="1:4" ht="11.4">
      <c r="A14" s="56">
        <v>13</v>
      </c>
      <c r="B14" s="56" t="s">
        <v>977</v>
      </c>
      <c r="C14" s="56" t="s">
        <v>1001</v>
      </c>
      <c r="D14" s="56" t="s">
        <v>1002</v>
      </c>
    </row>
    <row r="15" spans="1:4" ht="11.4">
      <c r="A15" s="56">
        <v>14</v>
      </c>
      <c r="B15" s="56" t="s">
        <v>977</v>
      </c>
      <c r="C15" s="56" t="s">
        <v>1003</v>
      </c>
      <c r="D15" s="56" t="s">
        <v>1004</v>
      </c>
    </row>
    <row r="16" spans="1:4" ht="11.4">
      <c r="A16" s="56">
        <v>15</v>
      </c>
      <c r="B16" s="56" t="s">
        <v>977</v>
      </c>
      <c r="C16" s="56" t="s">
        <v>1005</v>
      </c>
      <c r="D16" s="56" t="s">
        <v>1006</v>
      </c>
    </row>
    <row r="17" spans="1:4" ht="11.4">
      <c r="A17" s="56">
        <v>16</v>
      </c>
      <c r="B17" s="56" t="s">
        <v>977</v>
      </c>
      <c r="C17" s="56" t="s">
        <v>1007</v>
      </c>
      <c r="D17" s="56" t="s">
        <v>1008</v>
      </c>
    </row>
    <row r="18" spans="1:4" ht="11.4">
      <c r="A18" s="56">
        <v>17</v>
      </c>
      <c r="B18" s="56" t="s">
        <v>977</v>
      </c>
      <c r="C18" s="56" t="s">
        <v>1009</v>
      </c>
      <c r="D18" s="56" t="s">
        <v>1010</v>
      </c>
    </row>
    <row r="19" spans="1:4" ht="11.4">
      <c r="A19" s="56">
        <v>18</v>
      </c>
      <c r="B19" s="56" t="s">
        <v>977</v>
      </c>
      <c r="C19" s="56" t="s">
        <v>1011</v>
      </c>
      <c r="D19" s="56" t="s">
        <v>1012</v>
      </c>
    </row>
    <row r="20" spans="1:4" ht="11.4">
      <c r="A20" s="56">
        <v>19</v>
      </c>
      <c r="B20" s="56" t="s">
        <v>977</v>
      </c>
      <c r="C20" s="56" t="s">
        <v>1013</v>
      </c>
      <c r="D20" s="56" t="s">
        <v>1014</v>
      </c>
    </row>
    <row r="21" spans="1:4" ht="11.4">
      <c r="A21" s="56">
        <v>20</v>
      </c>
      <c r="B21" s="56" t="s">
        <v>977</v>
      </c>
      <c r="C21" s="56" t="s">
        <v>1015</v>
      </c>
      <c r="D21" s="56" t="s">
        <v>1016</v>
      </c>
    </row>
    <row r="22" spans="1:4" ht="11.4">
      <c r="A22" s="56">
        <v>21</v>
      </c>
      <c r="B22" s="56" t="s">
        <v>977</v>
      </c>
      <c r="C22" s="56" t="s">
        <v>1017</v>
      </c>
      <c r="D22" s="56" t="s">
        <v>1018</v>
      </c>
    </row>
    <row r="23" spans="1:4" ht="11.4">
      <c r="A23" s="56">
        <v>22</v>
      </c>
      <c r="B23" s="56" t="s">
        <v>977</v>
      </c>
      <c r="C23" s="56" t="s">
        <v>1019</v>
      </c>
      <c r="D23" s="56" t="s">
        <v>1020</v>
      </c>
    </row>
    <row r="24" spans="1:4" ht="11.4">
      <c r="A24" s="56">
        <v>23</v>
      </c>
      <c r="B24" s="56" t="s">
        <v>977</v>
      </c>
      <c r="C24" s="56" t="s">
        <v>1021</v>
      </c>
      <c r="D24" s="56" t="s">
        <v>1022</v>
      </c>
    </row>
    <row r="25" spans="1:4" ht="11.4">
      <c r="A25" s="56">
        <v>24</v>
      </c>
      <c r="B25" s="56" t="s">
        <v>977</v>
      </c>
      <c r="C25" s="56" t="s">
        <v>1023</v>
      </c>
      <c r="D25" s="56" t="s">
        <v>1024</v>
      </c>
    </row>
    <row r="26" spans="1:4" ht="11.4">
      <c r="A26" s="56">
        <v>25</v>
      </c>
      <c r="B26" s="56" t="s">
        <v>977</v>
      </c>
      <c r="C26" s="56" t="s">
        <v>1025</v>
      </c>
      <c r="D26" s="56" t="s">
        <v>1026</v>
      </c>
    </row>
    <row r="27" spans="1:4" ht="11.4">
      <c r="A27" s="56">
        <v>26</v>
      </c>
      <c r="B27" s="56" t="s">
        <v>977</v>
      </c>
      <c r="C27" s="56" t="s">
        <v>1027</v>
      </c>
      <c r="D27" s="56" t="s">
        <v>1028</v>
      </c>
    </row>
    <row r="28" spans="1:4" ht="11.4">
      <c r="A28" s="56">
        <v>27</v>
      </c>
      <c r="B28" s="56" t="s">
        <v>977</v>
      </c>
      <c r="C28" s="56" t="s">
        <v>1029</v>
      </c>
      <c r="D28" s="56" t="s">
        <v>1030</v>
      </c>
    </row>
    <row r="29" spans="1:4" ht="11.4">
      <c r="A29" s="56">
        <v>28</v>
      </c>
      <c r="B29" s="56" t="s">
        <v>977</v>
      </c>
      <c r="C29" s="56" t="s">
        <v>1031</v>
      </c>
      <c r="D29" s="56" t="s">
        <v>1032</v>
      </c>
    </row>
    <row r="30" spans="1:4" ht="11.4">
      <c r="A30" s="56">
        <v>29</v>
      </c>
      <c r="B30" s="56" t="s">
        <v>977</v>
      </c>
      <c r="C30" s="56" t="s">
        <v>1033</v>
      </c>
      <c r="D30" s="56" t="s">
        <v>1034</v>
      </c>
    </row>
    <row r="31" spans="1:4" ht="11.4">
      <c r="A31" s="56">
        <v>30</v>
      </c>
      <c r="B31" s="56" t="s">
        <v>977</v>
      </c>
      <c r="C31" s="56" t="s">
        <v>1035</v>
      </c>
      <c r="D31" s="56" t="s">
        <v>1036</v>
      </c>
    </row>
    <row r="32" spans="1:4" ht="11.4">
      <c r="A32" s="56">
        <v>31</v>
      </c>
      <c r="B32" s="56" t="s">
        <v>977</v>
      </c>
      <c r="C32" s="56" t="s">
        <v>1037</v>
      </c>
      <c r="D32" s="56" t="s">
        <v>1038</v>
      </c>
    </row>
    <row r="33" spans="1:4" ht="11.4">
      <c r="A33" s="56">
        <v>32</v>
      </c>
      <c r="B33" s="56" t="s">
        <v>977</v>
      </c>
      <c r="C33" s="56" t="s">
        <v>1039</v>
      </c>
      <c r="D33" s="56" t="s">
        <v>1040</v>
      </c>
    </row>
    <row r="34" spans="1:4" ht="11.4">
      <c r="A34" s="56">
        <v>33</v>
      </c>
      <c r="B34" s="56" t="s">
        <v>977</v>
      </c>
      <c r="C34" s="56" t="s">
        <v>1041</v>
      </c>
      <c r="D34" s="56" t="s">
        <v>1042</v>
      </c>
    </row>
    <row r="35" spans="1:4" ht="11.4">
      <c r="A35" s="56">
        <v>34</v>
      </c>
      <c r="B35" s="56" t="s">
        <v>977</v>
      </c>
      <c r="C35" s="56" t="s">
        <v>1043</v>
      </c>
      <c r="D35" s="56" t="s">
        <v>1044</v>
      </c>
    </row>
    <row r="36" spans="1:4" ht="11.4">
      <c r="A36" s="56">
        <v>35</v>
      </c>
      <c r="B36" s="56" t="s">
        <v>977</v>
      </c>
      <c r="C36" s="56" t="s">
        <v>1045</v>
      </c>
      <c r="D36" s="56" t="s">
        <v>1046</v>
      </c>
    </row>
    <row r="37" spans="1:4" ht="11.4">
      <c r="A37" s="56">
        <v>36</v>
      </c>
      <c r="B37" s="56" t="s">
        <v>977</v>
      </c>
      <c r="C37" s="56" t="s">
        <v>1047</v>
      </c>
      <c r="D37" s="56" t="s">
        <v>1048</v>
      </c>
    </row>
    <row r="38" spans="1:4" ht="11.4">
      <c r="A38" s="56">
        <v>37</v>
      </c>
      <c r="B38" s="56" t="s">
        <v>977</v>
      </c>
      <c r="C38" s="56" t="s">
        <v>1049</v>
      </c>
      <c r="D38" s="56" t="s">
        <v>1050</v>
      </c>
    </row>
    <row r="39" spans="1:4" ht="11.4">
      <c r="A39" s="56">
        <v>38</v>
      </c>
      <c r="B39" s="56" t="s">
        <v>977</v>
      </c>
      <c r="C39" s="56" t="s">
        <v>1051</v>
      </c>
      <c r="D39" s="56" t="s">
        <v>1052</v>
      </c>
    </row>
    <row r="40" spans="1:4" ht="11.4">
      <c r="A40" s="56">
        <v>39</v>
      </c>
      <c r="B40" s="56" t="s">
        <v>977</v>
      </c>
      <c r="C40" s="56" t="s">
        <v>1053</v>
      </c>
      <c r="D40" s="56" t="s">
        <v>1054</v>
      </c>
    </row>
    <row r="41" spans="1:4" ht="11.4">
      <c r="A41" s="56">
        <v>40</v>
      </c>
      <c r="B41" s="56" t="s">
        <v>977</v>
      </c>
      <c r="C41" s="56" t="s">
        <v>1055</v>
      </c>
      <c r="D41" s="56" t="s">
        <v>1056</v>
      </c>
    </row>
    <row r="42" spans="1:4" ht="11.4">
      <c r="A42" s="56">
        <v>41</v>
      </c>
      <c r="B42" s="56" t="s">
        <v>977</v>
      </c>
      <c r="C42" s="56" t="s">
        <v>1057</v>
      </c>
      <c r="D42" s="56" t="s">
        <v>1058</v>
      </c>
    </row>
    <row r="43" spans="1:4" ht="11.4">
      <c r="A43" s="56">
        <v>42</v>
      </c>
      <c r="B43" s="56" t="s">
        <v>977</v>
      </c>
      <c r="C43" s="56" t="s">
        <v>1059</v>
      </c>
      <c r="D43" s="56" t="s">
        <v>1060</v>
      </c>
    </row>
    <row r="44" spans="1:4" ht="11.4">
      <c r="A44" s="56">
        <v>43</v>
      </c>
      <c r="B44" s="56" t="s">
        <v>977</v>
      </c>
      <c r="C44" s="56" t="s">
        <v>1061</v>
      </c>
      <c r="D44" s="56" t="s">
        <v>1062</v>
      </c>
    </row>
    <row r="45" spans="1:4" ht="11.4">
      <c r="A45" s="56">
        <v>44</v>
      </c>
      <c r="B45" s="56" t="s">
        <v>977</v>
      </c>
      <c r="C45" s="56" t="s">
        <v>1063</v>
      </c>
      <c r="D45" s="56" t="s">
        <v>1064</v>
      </c>
    </row>
    <row r="46" spans="1:4" ht="11.4">
      <c r="A46" s="56">
        <v>45</v>
      </c>
      <c r="B46" s="56" t="s">
        <v>977</v>
      </c>
      <c r="C46" s="56" t="s">
        <v>1065</v>
      </c>
      <c r="D46" s="56" t="s">
        <v>1066</v>
      </c>
    </row>
    <row r="47" spans="1:4" ht="11.4">
      <c r="A47" s="56">
        <v>46</v>
      </c>
      <c r="B47" s="56" t="s">
        <v>977</v>
      </c>
      <c r="C47" s="56" t="s">
        <v>1067</v>
      </c>
      <c r="D47" s="56" t="s">
        <v>1068</v>
      </c>
    </row>
    <row r="48" spans="1:4" ht="11.4">
      <c r="A48" s="56">
        <v>47</v>
      </c>
      <c r="B48" s="56" t="s">
        <v>977</v>
      </c>
      <c r="C48" s="56" t="s">
        <v>1069</v>
      </c>
      <c r="D48" s="56" t="s">
        <v>1070</v>
      </c>
    </row>
    <row r="49" spans="1:4" ht="11.4">
      <c r="A49" s="56">
        <v>48</v>
      </c>
      <c r="B49" s="56" t="s">
        <v>977</v>
      </c>
      <c r="C49" s="56" t="s">
        <v>1071</v>
      </c>
      <c r="D49" s="56" t="s">
        <v>1072</v>
      </c>
    </row>
    <row r="50" spans="1:4" ht="11.4">
      <c r="A50" s="56">
        <v>49</v>
      </c>
      <c r="B50" s="56" t="s">
        <v>977</v>
      </c>
      <c r="C50" s="56" t="s">
        <v>1073</v>
      </c>
      <c r="D50" s="56" t="s">
        <v>1074</v>
      </c>
    </row>
    <row r="51" spans="1:4" ht="11.4">
      <c r="A51" s="56">
        <v>50</v>
      </c>
      <c r="B51" s="56" t="s">
        <v>977</v>
      </c>
      <c r="C51" s="56" t="s">
        <v>1075</v>
      </c>
      <c r="D51" s="56" t="s">
        <v>1076</v>
      </c>
    </row>
    <row r="52" spans="1:4" ht="11.4">
      <c r="A52" s="56">
        <v>51</v>
      </c>
      <c r="B52" s="56" t="s">
        <v>977</v>
      </c>
      <c r="C52" s="56" t="s">
        <v>1077</v>
      </c>
      <c r="D52" s="56" t="s">
        <v>1078</v>
      </c>
    </row>
    <row r="53" spans="1:4" ht="11.4">
      <c r="A53" s="56">
        <v>52</v>
      </c>
      <c r="B53" s="56" t="s">
        <v>977</v>
      </c>
      <c r="C53" s="56" t="s">
        <v>1079</v>
      </c>
      <c r="D53" s="56" t="s">
        <v>1080</v>
      </c>
    </row>
    <row r="54" spans="1:4" ht="11.4">
      <c r="A54" s="56">
        <v>53</v>
      </c>
      <c r="B54" s="56" t="s">
        <v>977</v>
      </c>
      <c r="C54" s="56" t="s">
        <v>1081</v>
      </c>
      <c r="D54" s="56" t="s">
        <v>1082</v>
      </c>
    </row>
    <row r="55" spans="1:4" ht="11.4">
      <c r="A55" s="56">
        <v>54</v>
      </c>
      <c r="B55" s="56" t="s">
        <v>977</v>
      </c>
      <c r="C55" s="56" t="s">
        <v>1083</v>
      </c>
      <c r="D55" s="56" t="s">
        <v>1084</v>
      </c>
    </row>
    <row r="56" spans="1:4" ht="11.4">
      <c r="A56" s="56">
        <v>55</v>
      </c>
      <c r="B56" s="56" t="s">
        <v>977</v>
      </c>
      <c r="C56" s="56" t="s">
        <v>1085</v>
      </c>
      <c r="D56" s="56" t="s">
        <v>1086</v>
      </c>
    </row>
    <row r="57" spans="1:4" ht="11.4">
      <c r="A57" s="56">
        <v>56</v>
      </c>
      <c r="B57" s="56" t="s">
        <v>977</v>
      </c>
      <c r="C57" s="56" t="s">
        <v>1087</v>
      </c>
      <c r="D57" s="56" t="s">
        <v>1088</v>
      </c>
    </row>
    <row r="58" spans="1:4" ht="11.4">
      <c r="A58" s="56">
        <v>57</v>
      </c>
      <c r="B58" s="56" t="s">
        <v>977</v>
      </c>
      <c r="C58" s="56" t="s">
        <v>1089</v>
      </c>
      <c r="D58" s="56" t="s">
        <v>1090</v>
      </c>
    </row>
    <row r="59" spans="1:4" ht="11.4">
      <c r="A59" s="56">
        <v>58</v>
      </c>
      <c r="B59" s="56" t="s">
        <v>977</v>
      </c>
      <c r="C59" s="56" t="s">
        <v>1091</v>
      </c>
      <c r="D59" s="56" t="s">
        <v>1092</v>
      </c>
    </row>
    <row r="60" spans="1:4" ht="11.4">
      <c r="A60" s="56">
        <v>59</v>
      </c>
      <c r="B60" s="56" t="s">
        <v>977</v>
      </c>
      <c r="C60" s="56" t="s">
        <v>1093</v>
      </c>
      <c r="D60" s="56" t="s">
        <v>1094</v>
      </c>
    </row>
    <row r="61" spans="1:4" ht="11.4">
      <c r="A61" s="56">
        <v>60</v>
      </c>
      <c r="B61" s="56" t="s">
        <v>977</v>
      </c>
      <c r="C61" s="56" t="s">
        <v>1095</v>
      </c>
      <c r="D61" s="56" t="s">
        <v>1096</v>
      </c>
    </row>
    <row r="62" spans="1:4" ht="11.4">
      <c r="A62" s="56">
        <v>61</v>
      </c>
      <c r="B62" s="56" t="s">
        <v>977</v>
      </c>
      <c r="C62" s="56" t="s">
        <v>1097</v>
      </c>
      <c r="D62" s="56" t="s">
        <v>1098</v>
      </c>
    </row>
    <row r="63" spans="1:4" ht="11.4">
      <c r="A63" s="56">
        <v>62</v>
      </c>
      <c r="B63" s="56" t="s">
        <v>977</v>
      </c>
      <c r="C63" s="56" t="s">
        <v>1099</v>
      </c>
      <c r="D63" s="56" t="s">
        <v>1100</v>
      </c>
    </row>
    <row r="64" spans="1:4" ht="11.4">
      <c r="A64" s="56">
        <v>63</v>
      </c>
      <c r="B64" s="56" t="s">
        <v>977</v>
      </c>
      <c r="C64" s="56" t="s">
        <v>1101</v>
      </c>
      <c r="D64" s="56" t="s">
        <v>1102</v>
      </c>
    </row>
    <row r="65" spans="1:4" ht="11.4">
      <c r="A65" s="56">
        <v>64</v>
      </c>
      <c r="B65" s="56" t="s">
        <v>977</v>
      </c>
      <c r="C65" s="56" t="s">
        <v>1103</v>
      </c>
      <c r="D65" s="56" t="s">
        <v>1104</v>
      </c>
    </row>
    <row r="66" spans="1:4" ht="11.4">
      <c r="A66" s="56">
        <v>65</v>
      </c>
      <c r="B66" s="56" t="s">
        <v>977</v>
      </c>
      <c r="C66" s="56" t="s">
        <v>1105</v>
      </c>
      <c r="D66" s="56" t="s">
        <v>1106</v>
      </c>
    </row>
    <row r="67" spans="1:4" ht="11.4">
      <c r="A67" s="56">
        <v>66</v>
      </c>
      <c r="B67" s="56" t="s">
        <v>977</v>
      </c>
      <c r="C67" s="56" t="s">
        <v>1107</v>
      </c>
      <c r="D67" s="56" t="s">
        <v>1108</v>
      </c>
    </row>
    <row r="68" spans="1:4" ht="11.4">
      <c r="A68" s="56">
        <v>67</v>
      </c>
      <c r="B68" s="56" t="s">
        <v>977</v>
      </c>
      <c r="C68" s="56" t="s">
        <v>1109</v>
      </c>
      <c r="D68" s="56" t="s">
        <v>1110</v>
      </c>
    </row>
    <row r="69" spans="1:4" ht="11.4">
      <c r="A69" s="56">
        <v>68</v>
      </c>
      <c r="B69" s="56" t="s">
        <v>977</v>
      </c>
      <c r="C69" s="56" t="s">
        <v>1111</v>
      </c>
      <c r="D69" s="56" t="s">
        <v>1112</v>
      </c>
    </row>
    <row r="70" spans="1:4" ht="11.4">
      <c r="A70" s="56">
        <v>69</v>
      </c>
      <c r="B70" s="56" t="s">
        <v>977</v>
      </c>
      <c r="C70" s="56" t="s">
        <v>1113</v>
      </c>
      <c r="D70" s="56" t="s">
        <v>1114</v>
      </c>
    </row>
    <row r="71" spans="1:4" ht="11.4">
      <c r="A71" s="56">
        <v>70</v>
      </c>
      <c r="B71" s="56" t="s">
        <v>977</v>
      </c>
      <c r="C71" s="56" t="s">
        <v>1115</v>
      </c>
      <c r="D71" s="56" t="s">
        <v>1116</v>
      </c>
    </row>
    <row r="72" spans="1:4" ht="11.4">
      <c r="A72" s="56">
        <v>71</v>
      </c>
      <c r="B72" s="56" t="s">
        <v>977</v>
      </c>
      <c r="C72" s="56" t="s">
        <v>1117</v>
      </c>
      <c r="D72" s="56" t="s">
        <v>1118</v>
      </c>
    </row>
    <row r="73" spans="1:4" ht="11.4">
      <c r="A73" s="56">
        <v>72</v>
      </c>
      <c r="B73" s="56" t="s">
        <v>977</v>
      </c>
      <c r="C73" s="56" t="s">
        <v>1119</v>
      </c>
      <c r="D73" s="56" t="s">
        <v>1120</v>
      </c>
    </row>
    <row r="74" spans="1:4" ht="11.4">
      <c r="A74" s="56">
        <v>73</v>
      </c>
      <c r="B74" s="56" t="s">
        <v>977</v>
      </c>
      <c r="C74" s="56" t="s">
        <v>1121</v>
      </c>
      <c r="D74" s="56" t="s">
        <v>1122</v>
      </c>
    </row>
    <row r="75" spans="1:4" ht="11.4">
      <c r="A75" s="56">
        <v>74</v>
      </c>
      <c r="B75" s="56" t="s">
        <v>977</v>
      </c>
      <c r="C75" s="56" t="s">
        <v>1123</v>
      </c>
      <c r="D75" s="56" t="s">
        <v>1124</v>
      </c>
    </row>
    <row r="76" spans="1:4" ht="11.4">
      <c r="A76" s="56">
        <v>75</v>
      </c>
      <c r="B76" s="56" t="s">
        <v>977</v>
      </c>
      <c r="C76" s="56" t="s">
        <v>1125</v>
      </c>
      <c r="D76" s="56" t="s">
        <v>1126</v>
      </c>
    </row>
    <row r="77" spans="1:4" ht="11.4">
      <c r="A77" s="56">
        <v>76</v>
      </c>
      <c r="B77" s="56" t="s">
        <v>977</v>
      </c>
      <c r="C77" s="56" t="s">
        <v>1127</v>
      </c>
      <c r="D77" s="56" t="s">
        <v>1128</v>
      </c>
    </row>
    <row r="78" spans="1:4" ht="11.4">
      <c r="A78" s="56">
        <v>77</v>
      </c>
      <c r="B78" s="56" t="s">
        <v>977</v>
      </c>
      <c r="C78" s="56" t="s">
        <v>1129</v>
      </c>
      <c r="D78" s="56" t="s">
        <v>1130</v>
      </c>
    </row>
    <row r="79" spans="1:4" ht="11.4">
      <c r="A79" s="56">
        <v>78</v>
      </c>
      <c r="B79" s="56" t="s">
        <v>977</v>
      </c>
      <c r="C79" s="56" t="s">
        <v>1131</v>
      </c>
      <c r="D79" s="56" t="s">
        <v>1132</v>
      </c>
    </row>
    <row r="80" spans="1:4" ht="11.4">
      <c r="A80" s="56">
        <v>79</v>
      </c>
      <c r="B80" s="56" t="s">
        <v>977</v>
      </c>
      <c r="C80" s="56" t="s">
        <v>1133</v>
      </c>
      <c r="D80" s="56" t="s">
        <v>1134</v>
      </c>
    </row>
    <row r="81" spans="1:4" ht="11.4">
      <c r="A81" s="56">
        <v>80</v>
      </c>
      <c r="B81" s="56" t="s">
        <v>977</v>
      </c>
      <c r="C81" s="56" t="s">
        <v>1135</v>
      </c>
      <c r="D81" s="56" t="s">
        <v>1136</v>
      </c>
    </row>
    <row r="82" spans="1:4" ht="11.4">
      <c r="A82" s="56">
        <v>81</v>
      </c>
      <c r="B82" s="56" t="s">
        <v>977</v>
      </c>
      <c r="C82" s="56" t="s">
        <v>1137</v>
      </c>
      <c r="D82" s="56" t="s">
        <v>1138</v>
      </c>
    </row>
    <row r="83" spans="1:4" ht="11.4">
      <c r="A83" s="56">
        <v>82</v>
      </c>
      <c r="B83" s="56" t="s">
        <v>977</v>
      </c>
      <c r="C83" s="56" t="s">
        <v>1139</v>
      </c>
      <c r="D83" s="56" t="s">
        <v>1140</v>
      </c>
    </row>
    <row r="84" spans="1:4" ht="11.4">
      <c r="A84" s="56">
        <v>83</v>
      </c>
      <c r="B84" s="56" t="s">
        <v>977</v>
      </c>
      <c r="C84" s="56" t="s">
        <v>1141</v>
      </c>
      <c r="D84" s="56" t="s">
        <v>1142</v>
      </c>
    </row>
    <row r="85" spans="1:4" ht="11.4">
      <c r="A85" s="56">
        <v>84</v>
      </c>
      <c r="B85" s="56" t="s">
        <v>977</v>
      </c>
      <c r="C85" s="56" t="s">
        <v>1143</v>
      </c>
      <c r="D85" s="56" t="s">
        <v>1144</v>
      </c>
    </row>
    <row r="86" spans="1:4" ht="11.4">
      <c r="A86" s="56">
        <v>85</v>
      </c>
      <c r="B86" s="56" t="s">
        <v>977</v>
      </c>
      <c r="C86" s="56" t="s">
        <v>1145</v>
      </c>
      <c r="D86" s="56" t="s">
        <v>1146</v>
      </c>
    </row>
    <row r="87" spans="1:4" ht="11.4">
      <c r="A87" s="56">
        <v>86</v>
      </c>
      <c r="B87" s="56" t="s">
        <v>977</v>
      </c>
      <c r="C87" s="56" t="s">
        <v>1147</v>
      </c>
      <c r="D87" s="56" t="s">
        <v>1148</v>
      </c>
    </row>
    <row r="88" spans="1:4" ht="11.4">
      <c r="A88" s="56">
        <v>87</v>
      </c>
      <c r="B88" s="56" t="s">
        <v>977</v>
      </c>
      <c r="C88" s="56" t="s">
        <v>1149</v>
      </c>
      <c r="D88" s="56" t="s">
        <v>1150</v>
      </c>
    </row>
    <row r="89" spans="1:4" ht="11.4">
      <c r="A89" s="56">
        <v>88</v>
      </c>
      <c r="B89" s="56" t="s">
        <v>977</v>
      </c>
      <c r="C89" s="56" t="s">
        <v>1151</v>
      </c>
      <c r="D89" s="56" t="s">
        <v>1152</v>
      </c>
    </row>
    <row r="90" spans="1:4" ht="11.4">
      <c r="A90" s="56">
        <v>89</v>
      </c>
      <c r="B90" s="56" t="s">
        <v>977</v>
      </c>
      <c r="C90" s="56" t="s">
        <v>1153</v>
      </c>
      <c r="D90" s="56" t="s">
        <v>1154</v>
      </c>
    </row>
    <row r="91" spans="1:4" ht="11.4">
      <c r="A91" s="56">
        <v>90</v>
      </c>
      <c r="B91" s="56" t="s">
        <v>977</v>
      </c>
      <c r="C91" s="56" t="s">
        <v>1155</v>
      </c>
      <c r="D91" s="56" t="s">
        <v>1156</v>
      </c>
    </row>
    <row r="92" spans="1:4" ht="11.4">
      <c r="A92" s="56">
        <v>91</v>
      </c>
      <c r="B92" s="56" t="s">
        <v>977</v>
      </c>
      <c r="C92" s="56" t="s">
        <v>1157</v>
      </c>
      <c r="D92" s="56" t="s">
        <v>1158</v>
      </c>
    </row>
    <row r="93" spans="1:4" ht="11.4">
      <c r="A93" s="56">
        <v>92</v>
      </c>
      <c r="B93" s="56" t="s">
        <v>977</v>
      </c>
      <c r="C93" s="56" t="s">
        <v>1159</v>
      </c>
      <c r="D93" s="56" t="s">
        <v>1160</v>
      </c>
    </row>
    <row r="94" spans="1:4" ht="11.4">
      <c r="A94" s="56">
        <v>93</v>
      </c>
      <c r="B94" s="56" t="s">
        <v>977</v>
      </c>
      <c r="C94" s="56" t="s">
        <v>1161</v>
      </c>
      <c r="D94" s="56" t="s">
        <v>1162</v>
      </c>
    </row>
    <row r="95" spans="1:4" ht="11.4">
      <c r="A95" s="56">
        <v>94</v>
      </c>
      <c r="B95" s="56" t="s">
        <v>977</v>
      </c>
      <c r="C95" s="56" t="s">
        <v>1163</v>
      </c>
      <c r="D95" s="56" t="s">
        <v>1164</v>
      </c>
    </row>
    <row r="96" spans="1:4" ht="11.4">
      <c r="A96" s="56">
        <v>95</v>
      </c>
      <c r="B96" s="56" t="s">
        <v>977</v>
      </c>
      <c r="C96" s="56" t="s">
        <v>1165</v>
      </c>
      <c r="D96" s="56" t="s">
        <v>1166</v>
      </c>
    </row>
    <row r="97" spans="1:4" ht="11.4">
      <c r="A97" s="56">
        <v>96</v>
      </c>
      <c r="B97" s="56" t="s">
        <v>977</v>
      </c>
      <c r="C97" s="56" t="s">
        <v>1167</v>
      </c>
      <c r="D97" s="56" t="s">
        <v>1168</v>
      </c>
    </row>
    <row r="98" spans="1:4" ht="11.4">
      <c r="A98" s="56">
        <v>97</v>
      </c>
      <c r="B98" s="56" t="s">
        <v>977</v>
      </c>
      <c r="C98" s="56" t="s">
        <v>1169</v>
      </c>
      <c r="D98" s="56" t="s">
        <v>1170</v>
      </c>
    </row>
    <row r="99" spans="1:4" ht="11.4">
      <c r="A99" s="56">
        <v>98</v>
      </c>
      <c r="B99" s="56" t="s">
        <v>977</v>
      </c>
      <c r="C99" s="56" t="s">
        <v>1171</v>
      </c>
      <c r="D99" s="56" t="s">
        <v>1172</v>
      </c>
    </row>
    <row r="100" spans="1:4" ht="11.4">
      <c r="A100" s="56">
        <v>99</v>
      </c>
      <c r="B100" s="56" t="s">
        <v>977</v>
      </c>
      <c r="C100" s="56" t="s">
        <v>1173</v>
      </c>
      <c r="D100" s="56" t="s">
        <v>1174</v>
      </c>
    </row>
    <row r="101" spans="1:4" ht="11.4">
      <c r="A101" s="56">
        <v>100</v>
      </c>
      <c r="B101" s="56" t="s">
        <v>977</v>
      </c>
      <c r="C101" s="56" t="s">
        <v>1175</v>
      </c>
      <c r="D101" s="56" t="s">
        <v>1176</v>
      </c>
    </row>
    <row r="102" spans="1:4" ht="11.4">
      <c r="A102" s="56">
        <v>101</v>
      </c>
      <c r="B102" s="56" t="s">
        <v>977</v>
      </c>
      <c r="C102" s="56" t="s">
        <v>1177</v>
      </c>
      <c r="D102" s="56" t="s">
        <v>1178</v>
      </c>
    </row>
    <row r="103" spans="1:4" ht="11.4">
      <c r="A103" s="56">
        <v>102</v>
      </c>
      <c r="B103" s="56" t="s">
        <v>977</v>
      </c>
      <c r="C103" s="56" t="s">
        <v>1179</v>
      </c>
      <c r="D103" s="56" t="s">
        <v>1180</v>
      </c>
    </row>
    <row r="104" spans="1:4" ht="11.4">
      <c r="A104" s="56">
        <v>103</v>
      </c>
      <c r="B104" s="56" t="s">
        <v>977</v>
      </c>
      <c r="C104" s="56" t="s">
        <v>1181</v>
      </c>
      <c r="D104" s="56" t="s">
        <v>1182</v>
      </c>
    </row>
    <row r="105" spans="1:4" ht="11.4">
      <c r="A105" s="56">
        <v>104</v>
      </c>
      <c r="B105" s="56" t="s">
        <v>977</v>
      </c>
      <c r="C105" s="56" t="s">
        <v>1183</v>
      </c>
      <c r="D105" s="56" t="s">
        <v>1184</v>
      </c>
    </row>
    <row r="106" spans="1:4" ht="11.4">
      <c r="A106" s="56">
        <v>105</v>
      </c>
      <c r="B106" s="56" t="s">
        <v>977</v>
      </c>
      <c r="C106" s="56" t="s">
        <v>1185</v>
      </c>
      <c r="D106" s="56" t="s">
        <v>1186</v>
      </c>
    </row>
    <row r="107" spans="1:4" ht="11.4">
      <c r="A107" s="56">
        <v>106</v>
      </c>
      <c r="B107" s="56" t="s">
        <v>977</v>
      </c>
      <c r="C107" s="56" t="s">
        <v>1187</v>
      </c>
      <c r="D107" s="56" t="s">
        <v>1188</v>
      </c>
    </row>
    <row r="108" spans="1:4" ht="11.4">
      <c r="A108" s="56">
        <v>107</v>
      </c>
      <c r="B108" s="56" t="s">
        <v>977</v>
      </c>
      <c r="C108" s="56" t="s">
        <v>1189</v>
      </c>
      <c r="D108" s="56" t="s">
        <v>1190</v>
      </c>
    </row>
    <row r="109" spans="1:4" ht="11.4">
      <c r="A109" s="56">
        <v>108</v>
      </c>
      <c r="B109" s="56" t="s">
        <v>977</v>
      </c>
      <c r="C109" s="56" t="s">
        <v>1191</v>
      </c>
      <c r="D109" s="56" t="s">
        <v>1192</v>
      </c>
    </row>
    <row r="110" spans="1:4" ht="11.4">
      <c r="A110" s="56">
        <v>109</v>
      </c>
      <c r="B110" s="56" t="s">
        <v>977</v>
      </c>
      <c r="C110" s="56" t="s">
        <v>1193</v>
      </c>
      <c r="D110" s="56" t="s">
        <v>1194</v>
      </c>
    </row>
    <row r="111" spans="1:4" ht="11.4">
      <c r="A111" s="56">
        <v>110</v>
      </c>
      <c r="B111" s="56" t="s">
        <v>977</v>
      </c>
      <c r="C111" s="56" t="s">
        <v>1195</v>
      </c>
      <c r="D111" s="56" t="s">
        <v>1196</v>
      </c>
    </row>
    <row r="112" spans="1:4" ht="11.4">
      <c r="A112" s="56">
        <v>111</v>
      </c>
      <c r="B112" s="56" t="s">
        <v>977</v>
      </c>
      <c r="C112" s="56" t="s">
        <v>1197</v>
      </c>
      <c r="D112" s="56" t="s">
        <v>1198</v>
      </c>
    </row>
    <row r="113" spans="1:4" ht="11.4">
      <c r="A113" s="56">
        <v>112</v>
      </c>
      <c r="B113" s="56" t="s">
        <v>977</v>
      </c>
      <c r="C113" s="56" t="s">
        <v>1199</v>
      </c>
      <c r="D113" s="56" t="s">
        <v>1200</v>
      </c>
    </row>
  </sheetData>
  <sheetProtection/>
  <pageMargins left="0.7" right="0.7" top="0.75" bottom="0.75" header="0.3" footer="0.3"/>
  <pageSetup orientation="portrait" paperSize="9"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501791d-cd54-4c85-86af-a2309935b41a}">
  <sheetPr codeName="TSH_REESTR_MO_FILTER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311"/>
  </cols>
  <sheetData/>
  <sheetProtection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eab60ca-ecc5-47e0-8a2b-42c099639b16}">
  <sheetPr codeName="modfrmReestrMR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8d93671-83a5-4c7d-ab30-327952640a28}">
  <sheetPr codeName="modServiceModule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42857142857142" defaultRowHeight="11.4"/>
  <sheetData/>
  <sheetProtection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c792e9-a217-43aa-99df-f0305426f71a}">
  <sheetPr codeName="modfrmCheckUpdates">
    <tabColor indexed="47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56"/>
  </cols>
  <sheetData/>
  <sheetProtection/>
  <pageMargins left="0.7" right="0.7" top="0.75" bottom="0.75" header="0.3" footer="0.3"/>
  <pageSetup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22c6209-1df3-45e1-91cb-ca7595be78f4}">
  <sheetPr codeName="List07"/>
  <dimension ref="A4:AL30"/>
  <sheetViews>
    <sheetView showGridLines="0" workbookViewId="0" topLeftCell="C3">
      <selection pane="topLeft" activeCell="E22" sqref="E22:E24"/>
    </sheetView>
  </sheetViews>
  <sheetFormatPr defaultColWidth="9.128348214285714" defaultRowHeight="15"/>
  <cols>
    <col min="1" max="1" width="6.428571428571429" style="207" hidden="1" customWidth="1"/>
    <col min="2" max="2" width="2" style="207" hidden="1" customWidth="1"/>
    <col min="3" max="3" width="3.7142857142857144" style="207" customWidth="1"/>
    <col min="4" max="4" width="4.285714285714286" style="207" customWidth="1"/>
    <col min="5" max="5" width="45" style="207" customWidth="1"/>
    <col min="6" max="6" width="6.428571428571429" style="207" customWidth="1"/>
    <col min="7" max="7" width="4.428571428571429" style="207" customWidth="1"/>
    <col min="8" max="8" width="5.571428571428571" style="207" customWidth="1"/>
    <col min="9" max="9" width="52.857142857142854" style="207" customWidth="1"/>
    <col min="10" max="10" width="7" style="207" customWidth="1"/>
    <col min="11" max="11" width="3.7142857142857144" style="207" customWidth="1"/>
    <col min="12" max="12" width="6.285714285714286" style="207" customWidth="1"/>
    <col min="13" max="13" width="61" style="207" customWidth="1"/>
    <col min="14" max="15" width="9.142857142857142" style="208"/>
    <col min="16" max="16" width="9.142857142857142" style="240"/>
    <col min="17" max="38" width="9.142857142857142" style="208"/>
    <col min="39" max="16384" width="9.142857142857142" style="207"/>
  </cols>
  <sheetData>
    <row r="1" ht="15" hidden="1"/>
    <row r="2" ht="15" hidden="1"/>
    <row r="3" ht="10.5" customHeight="1"/>
    <row r="4" spans="1:13" ht="27" customHeight="1">
      <c r="A4" s="209"/>
      <c r="B4" s="209"/>
      <c r="D4" s="451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52"/>
      <c r="F4" s="452"/>
      <c r="G4" s="452"/>
      <c r="H4" s="452"/>
      <c r="I4" s="453"/>
      <c r="J4" s="208"/>
      <c r="K4" s="208"/>
      <c r="L4" s="208"/>
      <c r="M4" s="208"/>
    </row>
    <row r="5" spans="1:38" s="211" customFormat="1" ht="15.6">
      <c r="A5" s="209"/>
      <c r="B5" s="209"/>
      <c r="C5" s="209"/>
      <c r="D5" s="454" t="str">
        <f>IF(org=0,"Не определено",org)</f>
        <v>ООО "Гофра-2001"</v>
      </c>
      <c r="E5" s="455"/>
      <c r="F5" s="455"/>
      <c r="G5" s="455"/>
      <c r="H5" s="455"/>
      <c r="I5" s="456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>
      <c r="A6" s="459"/>
      <c r="B6" s="459"/>
      <c r="C6" s="459"/>
      <c r="D6" s="459"/>
      <c r="E6" s="459"/>
      <c r="F6" s="459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6" ht="3.75" customHeight="1">
      <c r="A7" s="459"/>
      <c r="B7" s="459"/>
      <c r="C7" s="459"/>
      <c r="D7" s="459"/>
      <c r="E7" s="459"/>
      <c r="F7" s="459"/>
    </row>
    <row r="8" spans="2:6" ht="0.15" customHeight="1">
      <c r="B8" s="458"/>
      <c r="C8" s="458"/>
      <c r="D8" s="458"/>
      <c r="E8" s="457"/>
      <c r="F8" s="457"/>
    </row>
    <row r="9" spans="2:6" ht="0.15" customHeight="1">
      <c r="B9" s="458"/>
      <c r="C9" s="458"/>
      <c r="D9" s="458"/>
      <c r="E9" s="457"/>
      <c r="F9" s="457"/>
    </row>
    <row r="10" spans="2:6" ht="0.15" customHeight="1">
      <c r="B10" s="458"/>
      <c r="C10" s="458"/>
      <c r="D10" s="458"/>
      <c r="E10" s="457"/>
      <c r="F10" s="457"/>
    </row>
    <row r="11" spans="2:6" ht="6" customHeight="1" hidden="1">
      <c r="B11" s="458"/>
      <c r="C11" s="458"/>
      <c r="D11" s="458"/>
      <c r="E11" s="457"/>
      <c r="F11" s="457"/>
    </row>
    <row r="12" spans="1:11" ht="20.25" customHeight="1" hidden="1">
      <c r="A12" s="163"/>
      <c r="B12" s="458"/>
      <c r="C12" s="458"/>
      <c r="D12" s="458"/>
      <c r="E12" s="389"/>
      <c r="F12" s="163"/>
      <c r="G12" s="389"/>
      <c r="H12" s="389"/>
      <c r="I12" s="163"/>
      <c r="J12" s="163"/>
      <c r="K12" s="389"/>
    </row>
    <row r="13" spans="2:11" ht="20.25" customHeight="1" hidden="1">
      <c r="B13" s="458"/>
      <c r="C13" s="458"/>
      <c r="D13" s="458"/>
      <c r="E13" s="389"/>
      <c r="F13" s="392"/>
      <c r="G13" s="163"/>
      <c r="H13" s="163"/>
      <c r="I13" s="163"/>
      <c r="J13" s="163"/>
      <c r="K13" s="389"/>
    </row>
    <row r="14" spans="2:11" ht="6" customHeight="1" hidden="1">
      <c r="B14" s="460"/>
      <c r="C14" s="460"/>
      <c r="D14" s="460"/>
      <c r="E14" s="164"/>
      <c r="F14" s="163"/>
      <c r="G14" s="163"/>
      <c r="H14" s="163"/>
      <c r="I14" s="163"/>
      <c r="J14" s="163"/>
      <c r="K14" s="389"/>
    </row>
    <row r="15" ht="3" customHeight="1"/>
    <row r="16" ht="0.15" customHeight="1"/>
    <row r="17" spans="1:38" s="211" customFormat="1" ht="0.15" customHeight="1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13" ht="23.25" customHeight="1">
      <c r="A18" s="449"/>
      <c r="B18" s="163"/>
      <c r="C18" s="163"/>
      <c r="D18" s="450" t="s">
        <v>116</v>
      </c>
      <c r="E18" s="450"/>
      <c r="F18" s="467" t="s">
        <v>202</v>
      </c>
      <c r="G18" s="467"/>
      <c r="H18" s="467"/>
      <c r="I18" s="467"/>
      <c r="J18" s="467" t="s">
        <v>334</v>
      </c>
      <c r="K18" s="467"/>
      <c r="L18" s="467"/>
      <c r="M18" s="467"/>
    </row>
    <row r="19" spans="1:13" ht="23.25" customHeight="1">
      <c r="A19" s="449"/>
      <c r="B19" s="165"/>
      <c r="C19" s="166"/>
      <c r="D19" s="391" t="s">
        <v>25</v>
      </c>
      <c r="E19" s="391" t="s">
        <v>148</v>
      </c>
      <c r="F19" s="391" t="s">
        <v>143</v>
      </c>
      <c r="G19" s="474" t="s">
        <v>25</v>
      </c>
      <c r="H19" s="475"/>
      <c r="I19" s="391" t="s">
        <v>148</v>
      </c>
      <c r="J19" s="391" t="s">
        <v>143</v>
      </c>
      <c r="K19" s="474" t="s">
        <v>25</v>
      </c>
      <c r="L19" s="475"/>
      <c r="M19" s="391" t="s">
        <v>148</v>
      </c>
    </row>
    <row r="20" spans="1:38" s="168" customFormat="1" ht="14.25" customHeight="1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72" t="s">
        <v>2</v>
      </c>
      <c r="H20" s="473"/>
      <c r="I20" s="183" t="s">
        <v>12</v>
      </c>
      <c r="J20" s="183" t="s">
        <v>13</v>
      </c>
      <c r="K20" s="472" t="s">
        <v>31</v>
      </c>
      <c r="L20" s="47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13" ht="15" hidden="1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26" ht="45" customHeight="1">
      <c r="A22" s="56"/>
      <c r="B22" s="56"/>
      <c r="C22" s="39"/>
      <c r="D22" s="466" t="s">
        <v>26</v>
      </c>
      <c r="E22" s="461" t="s">
        <v>1210</v>
      </c>
      <c r="F22" s="464" t="s">
        <v>19</v>
      </c>
      <c r="G22" s="468"/>
      <c r="H22" s="432">
        <v>1</v>
      </c>
      <c r="I22" s="470"/>
      <c r="J22" s="464" t="s">
        <v>19</v>
      </c>
      <c r="K22" s="189" t="s">
        <v>144</v>
      </c>
      <c r="L22" s="393" t="s">
        <v>26</v>
      </c>
      <c r="M22" s="205" t="s">
        <v>144</v>
      </c>
      <c r="X22" s="208" t="s">
        <v>1211</v>
      </c>
      <c r="Y22" s="208" t="s">
        <v>145</v>
      </c>
      <c r="Z22" s="208">
        <v>1705000</v>
      </c>
    </row>
    <row r="23" spans="1:13" ht="15" customHeight="1" hidden="1">
      <c r="A23" s="56"/>
      <c r="B23" s="56"/>
      <c r="C23" s="71"/>
      <c r="D23" s="466"/>
      <c r="E23" s="462"/>
      <c r="F23" s="465"/>
      <c r="G23" s="469"/>
      <c r="H23" s="432"/>
      <c r="I23" s="471"/>
      <c r="J23" s="465"/>
      <c r="K23" s="175" t="s">
        <v>144</v>
      </c>
      <c r="L23" s="185"/>
      <c r="M23" s="204" t="s">
        <v>144</v>
      </c>
    </row>
    <row r="24" spans="1:13" ht="15" customHeight="1" hidden="1">
      <c r="A24" s="56"/>
      <c r="B24" s="56"/>
      <c r="C24" s="71"/>
      <c r="D24" s="466"/>
      <c r="E24" s="463"/>
      <c r="F24" s="465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13" ht="15" customHeight="1" hidden="1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3:13" ht="15" customHeight="1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ht="37.5" customHeight="1"/>
    <row r="30" spans="9:9" ht="15">
      <c r="I30" s="207" t="s">
        <v>386</v>
      </c>
    </row>
  </sheetData>
  <sheetProtection password="FA9C" sheet="1" objects="1" scenarios="1" formatColumns="0" formatRows="0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prompt="Выберите значение из списка" errorTitle="Ошибка" error="Выберите значение из списка" sqref="I22">
      <formula1>DESCRIPTION_TERRITORY</formula1>
    </dataValidation>
  </dataValidations>
  <pageMargins left="0.7" right="0.7" top="0.75" bottom="0.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f06fabc-f343-4fbc-bae3-dafcb7440bbc}">
  <sheetPr codeName="REESTR_DS">
    <tabColor rgb="FFFFCC99"/>
  </sheetPr>
  <dimension ref="B3"/>
  <sheetViews>
    <sheetView showGridLines="0" workbookViewId="0" topLeftCell="A1">
      <selection pane="topLeft" activeCell="A1" sqref="A1"/>
    </sheetView>
  </sheetViews>
  <sheetFormatPr defaultColWidth="9.142857142857142" defaultRowHeight="11.4"/>
  <sheetData>
    <row r="3" spans="2:2" ht="11.4">
      <c r="B3" t="s">
        <v>1209</v>
      </c>
    </row>
  </sheetData>
  <sheetProtection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14a3e9a-a44a-419a-8bf1-9300575c5f11}">
  <sheetPr codeName="REESTR_CHS">
    <tabColor rgb="FFFFCC99"/>
  </sheetPr>
  <dimension ref="A1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6384" width="9.142857142857142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ecd0ced-65ac-434a-8d02-58dda2074111}">
  <sheetPr codeName="REESTR_LINK">
    <tabColor rgb="FFFFCC99"/>
  </sheetPr>
  <dimension ref="A1:C3"/>
  <sheetViews>
    <sheetView showGridLines="0" workbookViewId="0" topLeftCell="A1">
      <selection pane="topLeft" activeCell="A1" sqref="A1"/>
    </sheetView>
  </sheetViews>
  <sheetFormatPr defaultColWidth="9.128348214285714" defaultRowHeight="11.4"/>
  <cols>
    <col min="1" max="1" width="9.142857142857142" style="147"/>
    <col min="2" max="2" width="66.71428571428571" style="147" customWidth="1"/>
    <col min="3" max="16384" width="9.142857142857142" style="147"/>
  </cols>
  <sheetData>
    <row r="1" spans="1:3" ht="11.4">
      <c r="A1" s="147" t="s">
        <v>133</v>
      </c>
      <c r="B1" s="147" t="s">
        <v>134</v>
      </c>
      <c r="C1" s="147" t="s">
        <v>135</v>
      </c>
    </row>
    <row r="2" spans="1:3" ht="11.4">
      <c r="A2" s="147">
        <v>4189678</v>
      </c>
      <c r="B2" s="147" t="s">
        <v>384</v>
      </c>
      <c r="C2" s="147" t="s">
        <v>201</v>
      </c>
    </row>
    <row r="3" spans="1:3" ht="11.4">
      <c r="A3" s="147">
        <v>4190415</v>
      </c>
      <c r="B3" s="147" t="s">
        <v>385</v>
      </c>
      <c r="C3" s="147" t="s">
        <v>201</v>
      </c>
    </row>
  </sheetData>
  <sheetProtection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be188ba9-710b-4574-ba5d-cb9013ba8bde}">
  <sheetPr codeName="List06"/>
  <dimension ref="A1:U20"/>
  <sheetViews>
    <sheetView showGridLines="0" workbookViewId="0" topLeftCell="C4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3.7142857142857144" style="37" customWidth="1"/>
    <col min="4" max="4" width="9.714285714285714" style="18" customWidth="1"/>
    <col min="5" max="5" width="37.714285714285715" style="18" customWidth="1"/>
    <col min="6" max="6" width="66.85714285714286" style="18" customWidth="1"/>
    <col min="7" max="7" width="116" style="18" customWidth="1"/>
    <col min="8" max="8" width="93.42857142857143" style="179" customWidth="1"/>
    <col min="9" max="17" width="10.571428571428571" style="18"/>
    <col min="18" max="18" width="10.571428571428571" style="238"/>
    <col min="19" max="16384" width="10.571428571428571" style="18"/>
  </cols>
  <sheetData>
    <row r="1" spans="3:18" s="179" customFormat="1" ht="15" customHeight="1" hidden="1">
      <c r="C1" s="226"/>
      <c r="G1" s="179">
        <v>4</v>
      </c>
      <c r="R1" s="239"/>
    </row>
    <row r="2" spans="3:18" s="179" customFormat="1" ht="15" customHeight="1" hidden="1">
      <c r="C2" s="226"/>
      <c r="R2" s="239"/>
    </row>
    <row r="3" spans="3:18" s="179" customFormat="1" ht="15" customHeight="1" hidden="1">
      <c r="C3" s="226"/>
      <c r="R3" s="239"/>
    </row>
    <row r="4" spans="1:7" ht="11.25" customHeight="1">
      <c r="A4" s="18"/>
      <c r="C4" s="71"/>
      <c r="D4" s="72"/>
      <c r="E4" s="72"/>
      <c r="F4" s="72"/>
      <c r="G4" s="72"/>
    </row>
    <row r="5" spans="1:8" ht="15">
      <c r="A5" s="18"/>
      <c r="C5" s="71"/>
      <c r="D5" s="476" t="s">
        <v>258</v>
      </c>
      <c r="E5" s="476"/>
      <c r="F5" s="476"/>
      <c r="G5" s="476"/>
      <c r="H5" s="228"/>
    </row>
    <row r="6" spans="1:8" ht="15" customHeight="1">
      <c r="A6" s="18"/>
      <c r="C6" s="71"/>
      <c r="D6" s="477" t="str">
        <f>IF(org=0,"Не определено",org)</f>
        <v>ООО "Гофра-2001"</v>
      </c>
      <c r="E6" s="477"/>
      <c r="F6" s="477"/>
      <c r="G6" s="477"/>
      <c r="H6" s="228"/>
    </row>
    <row r="7" spans="4:21" s="386" customFormat="1" ht="15">
      <c r="D7" s="352"/>
      <c r="E7" s="312"/>
      <c r="F7" s="312"/>
      <c r="G7" s="312"/>
      <c r="U7" s="245"/>
    </row>
    <row r="8" spans="3:21" s="56" customFormat="1" ht="15">
      <c r="C8" s="119">
        <v>22</v>
      </c>
      <c r="D8" s="478" t="s">
        <v>244</v>
      </c>
      <c r="E8" s="479"/>
      <c r="F8" s="479"/>
      <c r="G8" s="480"/>
      <c r="U8" s="250"/>
    </row>
    <row r="9" spans="4:7" ht="11.25" customHeight="1">
      <c r="D9" s="481" t="s">
        <v>233</v>
      </c>
      <c r="E9" s="481"/>
      <c r="F9" s="481"/>
      <c r="G9" s="482" t="s">
        <v>234</v>
      </c>
    </row>
    <row r="10" spans="4:7" ht="11.25" customHeight="1">
      <c r="D10" s="395" t="s">
        <v>25</v>
      </c>
      <c r="E10" s="329" t="s">
        <v>257</v>
      </c>
      <c r="F10" s="330" t="s">
        <v>223</v>
      </c>
      <c r="G10" s="483"/>
    </row>
    <row r="11" spans="4:7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4:7" ht="15">
      <c r="D12" s="326">
        <v>1</v>
      </c>
      <c r="E12" s="335" t="s">
        <v>259</v>
      </c>
      <c r="F12" s="361" t="str">
        <f>IF(form_up_date="","",form_up_date)</f>
        <v>05.07.2023</v>
      </c>
      <c r="G12" s="363" t="s">
        <v>260</v>
      </c>
    </row>
    <row r="13" spans="4:7" ht="45.6">
      <c r="D13" s="326" t="s">
        <v>271</v>
      </c>
      <c r="E13" s="335" t="s">
        <v>261</v>
      </c>
      <c r="F13" s="361" t="s">
        <v>1213</v>
      </c>
      <c r="G13" s="336" t="s">
        <v>333</v>
      </c>
    </row>
    <row r="14" spans="4:7" ht="22.8">
      <c r="D14" s="326" t="s">
        <v>272</v>
      </c>
      <c r="E14" s="335" t="s">
        <v>262</v>
      </c>
      <c r="F14" s="361" t="s">
        <v>1210</v>
      </c>
      <c r="G14" s="363" t="s">
        <v>263</v>
      </c>
    </row>
    <row r="15" spans="4:7" ht="22.8">
      <c r="D15" s="326" t="s">
        <v>273</v>
      </c>
      <c r="E15" s="335" t="s">
        <v>264</v>
      </c>
      <c r="F15" s="362" t="s">
        <v>265</v>
      </c>
      <c r="G15" s="336"/>
    </row>
    <row r="16" spans="4:7" ht="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4:7" ht="22.8">
      <c r="D17" s="326" t="s">
        <v>274</v>
      </c>
      <c r="E17" s="338" t="s">
        <v>267</v>
      </c>
      <c r="F17" s="361" t="s">
        <v>977</v>
      </c>
      <c r="G17" s="368" t="s">
        <v>268</v>
      </c>
    </row>
    <row r="18" spans="4:7" ht="57">
      <c r="D18" s="326" t="s">
        <v>275</v>
      </c>
      <c r="E18" s="339" t="s">
        <v>269</v>
      </c>
      <c r="F18" s="361" t="s">
        <v>1214</v>
      </c>
      <c r="G18" s="346" t="s">
        <v>332</v>
      </c>
    </row>
    <row r="19" spans="1:7" ht="15">
      <c r="A19" s="18"/>
      <c r="D19" s="340"/>
      <c r="E19" s="341"/>
      <c r="F19" s="342"/>
      <c r="G19" s="343"/>
    </row>
    <row r="20" spans="1:7" ht="15">
      <c r="A20" s="18"/>
      <c r="D20" s="344"/>
      <c r="E20" s="484" t="s">
        <v>270</v>
      </c>
      <c r="F20" s="484"/>
      <c r="G20" s="345"/>
    </row>
  </sheetData>
  <sheetProtection password="FA9C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orientation="portrait" paperSize="9" r:id="rId3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bcaff68-7985-4651-9698-2476702ab3e0}">
  <sheetPr codeName="List05"/>
  <dimension ref="A1:S19"/>
  <sheetViews>
    <sheetView showGridLines="0" zoomScale="80" zoomScaleNormal="80" workbookViewId="0" topLeftCell="C4">
      <selection pane="topLeft" activeCell="G20" sqref="G20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4.714285714285714" style="37" customWidth="1"/>
    <col min="4" max="4" width="6.285714285714286" style="18" customWidth="1"/>
    <col min="5" max="5" width="47.857142857142854" style="18" customWidth="1"/>
    <col min="6" max="6" width="9.571428571428571" style="18" customWidth="1"/>
    <col min="7" max="8" width="40.714285714285715" style="18" customWidth="1"/>
    <col min="9" max="9" width="50.857142857142854" style="179" customWidth="1"/>
    <col min="10" max="18" width="10.571428571428571" style="18"/>
    <col min="19" max="19" width="10.571428571428571" style="238"/>
    <col min="20" max="16384" width="10.571428571428571" style="18"/>
  </cols>
  <sheetData>
    <row r="1" spans="3:19" s="179" customFormat="1" ht="15" customHeight="1" hidden="1">
      <c r="C1" s="226"/>
      <c r="G1" s="179">
        <v>4</v>
      </c>
      <c r="S1" s="239"/>
    </row>
    <row r="2" spans="1:19" s="72" customFormat="1" ht="15" hidden="1">
      <c r="A2" s="378"/>
      <c r="C2" s="71"/>
      <c r="D2" s="344"/>
      <c r="E2" s="379"/>
      <c r="F2" s="369"/>
      <c r="G2" s="380"/>
      <c r="H2" s="380"/>
      <c r="S2" s="381"/>
    </row>
    <row r="3" spans="3:19" s="179" customFormat="1" ht="15" customHeight="1" hidden="1">
      <c r="C3" s="226"/>
      <c r="S3" s="239"/>
    </row>
    <row r="4" spans="3:8" ht="11.25" customHeight="1">
      <c r="C4" s="71"/>
      <c r="D4" s="72"/>
      <c r="E4" s="72"/>
      <c r="F4" s="72"/>
      <c r="G4" s="72"/>
      <c r="H4" s="72"/>
    </row>
    <row r="5" spans="3:9" ht="36.75" customHeight="1">
      <c r="C5" s="71"/>
      <c r="D5" s="476" t="s">
        <v>357</v>
      </c>
      <c r="E5" s="476"/>
      <c r="F5" s="476"/>
      <c r="G5" s="476"/>
      <c r="H5" s="373"/>
      <c r="I5" s="228"/>
    </row>
    <row r="6" spans="3:9" ht="15" customHeight="1">
      <c r="C6" s="71"/>
      <c r="D6" s="477" t="str">
        <f>IF(org=0,"Не определено",org)</f>
        <v>ООО "Гофра-2001"</v>
      </c>
      <c r="E6" s="477"/>
      <c r="F6" s="477"/>
      <c r="G6" s="477"/>
      <c r="H6" s="373"/>
      <c r="I6" s="228"/>
    </row>
    <row r="7" spans="3:8" ht="11.25" customHeight="1">
      <c r="C7" s="71"/>
      <c r="D7" s="72"/>
      <c r="E7" s="72"/>
      <c r="F7" s="72"/>
      <c r="G7" s="228">
        <v>22</v>
      </c>
      <c r="H7" s="228"/>
    </row>
    <row r="8" spans="3:9" ht="112.5" customHeight="1">
      <c r="C8" s="71"/>
      <c r="D8" s="432" t="s">
        <v>25</v>
      </c>
      <c r="E8" s="488" t="s">
        <v>257</v>
      </c>
      <c r="F8" s="489" t="s">
        <v>159</v>
      </c>
      <c r="G8" s="486" t="s">
        <v>1212</v>
      </c>
      <c r="H8" s="487"/>
      <c r="I8" s="485" t="s">
        <v>234</v>
      </c>
    </row>
    <row r="9" spans="3:9" ht="21" customHeight="1">
      <c r="C9" s="71"/>
      <c r="D9" s="432"/>
      <c r="E9" s="488"/>
      <c r="F9" s="489"/>
      <c r="G9" s="371" t="s">
        <v>223</v>
      </c>
      <c r="H9" s="371" t="s">
        <v>239</v>
      </c>
      <c r="I9" s="481"/>
    </row>
    <row r="10" spans="3:9" ht="11.25" customHeight="1" hidden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9" ht="34.2" hidden="1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9" ht="22.8" hidden="1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9" ht="125.4" hidden="1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9" ht="45.6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9" ht="34.2">
      <c r="A15" s="18"/>
      <c r="C15" s="39"/>
      <c r="D15" s="326" t="s">
        <v>273</v>
      </c>
      <c r="E15" s="374" t="s">
        <v>368</v>
      </c>
      <c r="F15" s="370" t="s">
        <v>373</v>
      </c>
      <c r="G15" s="376">
        <v>0</v>
      </c>
      <c r="H15" s="385"/>
      <c r="I15" s="383"/>
    </row>
    <row r="16" spans="1:9" ht="34.2">
      <c r="A16" s="18"/>
      <c r="C16" s="39"/>
      <c r="D16" s="326" t="s">
        <v>371</v>
      </c>
      <c r="E16" s="374" t="s">
        <v>369</v>
      </c>
      <c r="F16" s="370" t="s">
        <v>374</v>
      </c>
      <c r="G16" s="376">
        <v>0</v>
      </c>
      <c r="H16" s="385"/>
      <c r="I16" s="383"/>
    </row>
    <row r="17" spans="1:9" ht="45.6">
      <c r="A17" s="18"/>
      <c r="C17" s="39"/>
      <c r="D17" s="326" t="s">
        <v>372</v>
      </c>
      <c r="E17" s="374" t="s">
        <v>370</v>
      </c>
      <c r="F17" s="370" t="s">
        <v>375</v>
      </c>
      <c r="G17" s="327">
        <v>0</v>
      </c>
      <c r="H17" s="385"/>
      <c r="I17" s="383"/>
    </row>
    <row r="18" spans="1:9" ht="68.4" hidden="1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3:9" ht="34.2" hidden="1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password="FA9C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8 E11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paperSize="1" r:id="rId4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1d50bf0-5bc2-4ddd-8377-7fb0e32c2be4}">
  <sheetPr codeName="List02"/>
  <dimension ref="A1:U20"/>
  <sheetViews>
    <sheetView showGridLines="0" workbookViewId="0" topLeftCell="C4">
      <selection pane="topLeft" activeCell="A1" sqref="A1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3.7142857142857144" style="37" customWidth="1"/>
    <col min="4" max="4" width="9.714285714285714" style="18" customWidth="1"/>
    <col min="5" max="5" width="37.714285714285715" style="18" customWidth="1"/>
    <col min="6" max="6" width="66.85714285714286" style="18" customWidth="1"/>
    <col min="7" max="7" width="116" style="18" customWidth="1"/>
    <col min="8" max="8" width="93.42857142857143" style="179" customWidth="1"/>
    <col min="9" max="17" width="10.571428571428571" style="18"/>
    <col min="18" max="18" width="10.571428571428571" style="238"/>
    <col min="19" max="16384" width="10.571428571428571" style="18"/>
  </cols>
  <sheetData>
    <row r="1" spans="3:18" s="179" customFormat="1" ht="15" customHeight="1" hidden="1">
      <c r="C1" s="226"/>
      <c r="G1" s="179">
        <v>4</v>
      </c>
      <c r="R1" s="239"/>
    </row>
    <row r="2" spans="3:18" s="179" customFormat="1" ht="15" customHeight="1" hidden="1">
      <c r="C2" s="226"/>
      <c r="R2" s="239"/>
    </row>
    <row r="3" spans="3:18" s="179" customFormat="1" ht="15" customHeight="1" hidden="1">
      <c r="C3" s="226"/>
      <c r="R3" s="239"/>
    </row>
    <row r="4" spans="1:7" ht="11.25" customHeight="1">
      <c r="A4" s="18"/>
      <c r="C4" s="71"/>
      <c r="D4" s="72"/>
      <c r="E4" s="72"/>
      <c r="F4" s="72"/>
      <c r="G4" s="72"/>
    </row>
    <row r="5" spans="1:8" ht="15">
      <c r="A5" s="18"/>
      <c r="C5" s="71"/>
      <c r="D5" s="476" t="s">
        <v>258</v>
      </c>
      <c r="E5" s="476"/>
      <c r="F5" s="476"/>
      <c r="G5" s="476"/>
      <c r="H5" s="228"/>
    </row>
    <row r="6" spans="1:8" ht="15" customHeight="1">
      <c r="A6" s="18"/>
      <c r="C6" s="71"/>
      <c r="D6" s="477" t="str">
        <f>IF(org=0,"Не определено",org)</f>
        <v>ООО "Гофра-2001"</v>
      </c>
      <c r="E6" s="477"/>
      <c r="F6" s="477"/>
      <c r="G6" s="477"/>
      <c r="H6" s="228"/>
    </row>
    <row r="7" spans="4:21" s="386" customFormat="1" ht="15">
      <c r="D7" s="352"/>
      <c r="E7" s="312"/>
      <c r="F7" s="312"/>
      <c r="G7" s="312"/>
      <c r="U7" s="245"/>
    </row>
    <row r="8" spans="3:21" s="56" customFormat="1" ht="15">
      <c r="C8" s="119">
        <v>22</v>
      </c>
      <c r="D8" s="478" t="s">
        <v>244</v>
      </c>
      <c r="E8" s="479"/>
      <c r="F8" s="479"/>
      <c r="G8" s="480"/>
      <c r="U8" s="250"/>
    </row>
    <row r="9" spans="4:7" ht="11.25" customHeight="1">
      <c r="D9" s="481" t="s">
        <v>233</v>
      </c>
      <c r="E9" s="481"/>
      <c r="F9" s="481"/>
      <c r="G9" s="482" t="s">
        <v>234</v>
      </c>
    </row>
    <row r="10" spans="4:7" ht="11.25" customHeight="1">
      <c r="D10" s="395" t="s">
        <v>25</v>
      </c>
      <c r="E10" s="329" t="s">
        <v>257</v>
      </c>
      <c r="F10" s="330" t="s">
        <v>223</v>
      </c>
      <c r="G10" s="483"/>
    </row>
    <row r="11" spans="4:7" ht="12" customHeight="1">
      <c r="D11" s="347" t="s">
        <v>26</v>
      </c>
      <c r="E11" s="331">
        <v>2</v>
      </c>
      <c r="F11" s="332">
        <v>3</v>
      </c>
      <c r="G11" s="333">
        <v>4</v>
      </c>
    </row>
    <row r="12" spans="4:7" ht="15">
      <c r="D12" s="326">
        <v>1</v>
      </c>
      <c r="E12" s="335" t="s">
        <v>259</v>
      </c>
      <c r="F12" s="361" t="str">
        <f>IF(form_up_date="","",form_up_date)</f>
        <v>05.07.2023</v>
      </c>
      <c r="G12" s="363" t="s">
        <v>260</v>
      </c>
    </row>
    <row r="13" spans="4:7" ht="45.6">
      <c r="D13" s="326" t="s">
        <v>271</v>
      </c>
      <c r="E13" s="335" t="s">
        <v>261</v>
      </c>
      <c r="F13" s="361" t="s">
        <v>1213</v>
      </c>
      <c r="G13" s="336" t="s">
        <v>333</v>
      </c>
    </row>
    <row r="14" spans="4:7" ht="22.8">
      <c r="D14" s="326" t="s">
        <v>272</v>
      </c>
      <c r="E14" s="335" t="s">
        <v>262</v>
      </c>
      <c r="F14" s="361" t="s">
        <v>1210</v>
      </c>
      <c r="G14" s="363" t="s">
        <v>263</v>
      </c>
    </row>
    <row r="15" spans="4:7" ht="22.8">
      <c r="D15" s="326" t="s">
        <v>273</v>
      </c>
      <c r="E15" s="335" t="s">
        <v>264</v>
      </c>
      <c r="F15" s="362" t="s">
        <v>265</v>
      </c>
      <c r="G15" s="336"/>
    </row>
    <row r="16" spans="4:7" ht="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4:7" ht="22.8">
      <c r="D17" s="326" t="s">
        <v>274</v>
      </c>
      <c r="E17" s="338" t="s">
        <v>267</v>
      </c>
      <c r="F17" s="361" t="s">
        <v>977</v>
      </c>
      <c r="G17" s="368" t="s">
        <v>268</v>
      </c>
    </row>
    <row r="18" spans="4:7" ht="57">
      <c r="D18" s="326" t="s">
        <v>275</v>
      </c>
      <c r="E18" s="339" t="s">
        <v>269</v>
      </c>
      <c r="F18" s="361" t="s">
        <v>1214</v>
      </c>
      <c r="G18" s="346" t="s">
        <v>332</v>
      </c>
    </row>
    <row r="19" spans="1:7" ht="15">
      <c r="A19" s="18"/>
      <c r="D19" s="340"/>
      <c r="E19" s="341"/>
      <c r="F19" s="342"/>
      <c r="G19" s="343"/>
    </row>
    <row r="20" spans="1:7" ht="15">
      <c r="A20" s="18"/>
      <c r="D20" s="344"/>
      <c r="E20" s="484" t="s">
        <v>270</v>
      </c>
      <c r="F20" s="484"/>
      <c r="G20" s="345"/>
    </row>
  </sheetData>
  <sheetProtection password="FA9C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orientation="portrait" paperSize="9" r:id="rId3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226bfa8-6152-495e-82bb-0d829a433402}">
  <sheetPr codeName="List01">
    <pageSetUpPr fitToPage="1"/>
  </sheetPr>
  <dimension ref="A1:R18"/>
  <sheetViews>
    <sheetView showGridLines="0" workbookViewId="0" topLeftCell="C8">
      <selection pane="topLeft" activeCell="G15" sqref="G15"/>
    </sheetView>
  </sheetViews>
  <sheetFormatPr defaultColWidth="10.628348214285714" defaultRowHeight="15"/>
  <cols>
    <col min="1" max="1" width="9.142857142857142" style="32" hidden="1" customWidth="1"/>
    <col min="2" max="2" width="9.142857142857142" style="18" hidden="1" customWidth="1"/>
    <col min="3" max="3" width="4.714285714285714" style="37" customWidth="1"/>
    <col min="4" max="4" width="6.285714285714286" style="18" customWidth="1"/>
    <col min="5" max="5" width="36.714285714285715" style="18" customWidth="1"/>
    <col min="6" max="6" width="9.571428571428571" style="18" customWidth="1"/>
    <col min="7" max="7" width="40.714285714285715" style="18" customWidth="1"/>
    <col min="8" max="8" width="93.42857142857143" style="179" customWidth="1"/>
    <col min="9" max="17" width="10.571428571428571" style="18"/>
    <col min="18" max="18" width="10.571428571428571" style="238"/>
    <col min="19" max="16384" width="10.571428571428571" style="18"/>
  </cols>
  <sheetData>
    <row r="1" spans="3:18" s="179" customFormat="1" ht="15" customHeight="1" hidden="1">
      <c r="C1" s="226"/>
      <c r="G1" s="179">
        <v>4</v>
      </c>
      <c r="R1" s="239"/>
    </row>
    <row r="2" spans="4:8" ht="57" hidden="1">
      <c r="D2" s="326"/>
      <c r="E2" s="359"/>
      <c r="F2" s="365" t="s">
        <v>71</v>
      </c>
      <c r="G2" s="327"/>
      <c r="H2" s="319" t="s">
        <v>344</v>
      </c>
    </row>
    <row r="3" spans="3:18" s="179" customFormat="1" ht="15" customHeight="1" hidden="1">
      <c r="C3" s="226"/>
      <c r="R3" s="239"/>
    </row>
    <row r="4" spans="3:7" ht="11.25" customHeight="1">
      <c r="C4" s="71"/>
      <c r="D4" s="72"/>
      <c r="E4" s="72"/>
      <c r="F4" s="72"/>
      <c r="G4" s="72"/>
    </row>
    <row r="5" spans="3:8" ht="36.75" customHeight="1">
      <c r="C5" s="71"/>
      <c r="D5" s="47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76"/>
      <c r="F5" s="476"/>
      <c r="G5" s="476"/>
      <c r="H5" s="228"/>
    </row>
    <row r="6" spans="3:8" ht="15" customHeight="1">
      <c r="C6" s="71"/>
      <c r="D6" s="477" t="str">
        <f>IF(org=0,"Не определено",org)</f>
        <v>ООО "Гофра-2001"</v>
      </c>
      <c r="E6" s="477"/>
      <c r="F6" s="477"/>
      <c r="G6" s="477"/>
      <c r="H6" s="228"/>
    </row>
    <row r="7" spans="3:7" ht="11.25" customHeight="1">
      <c r="C7" s="71"/>
      <c r="D7" s="72"/>
      <c r="E7" s="72"/>
      <c r="F7" s="72"/>
      <c r="G7" s="228">
        <v>22</v>
      </c>
    </row>
    <row r="8" spans="3:8" ht="125.4">
      <c r="C8" s="71"/>
      <c r="D8" s="432" t="s">
        <v>25</v>
      </c>
      <c r="E8" s="488" t="s">
        <v>257</v>
      </c>
      <c r="F8" s="488" t="s">
        <v>159</v>
      </c>
      <c r="G8" s="321" t="s">
        <v>1212</v>
      </c>
      <c r="H8" s="485" t="s">
        <v>234</v>
      </c>
    </row>
    <row r="9" spans="3:8" ht="21" customHeight="1">
      <c r="C9" s="71"/>
      <c r="D9" s="432"/>
      <c r="E9" s="488"/>
      <c r="F9" s="488"/>
      <c r="G9" s="322" t="s">
        <v>223</v>
      </c>
      <c r="H9" s="481"/>
    </row>
    <row r="10" spans="3:8" ht="11.25" customHeight="1" hidden="1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8" ht="22.8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8" ht="22.8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8" ht="22.8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8" ht="45.6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8" ht="68.4">
      <c r="A15" s="18"/>
      <c r="C15" s="39"/>
      <c r="D15" s="258">
        <v>5</v>
      </c>
      <c r="E15" s="260" t="s">
        <v>340</v>
      </c>
      <c r="F15" s="258" t="s">
        <v>71</v>
      </c>
      <c r="G15" s="324">
        <f>SUM(G16:G18)</f>
        <v>0.45000000000000001</v>
      </c>
      <c r="H15" s="319" t="s">
        <v>345</v>
      </c>
    </row>
    <row r="16" spans="4:7" ht="15" customHeight="1" hidden="1">
      <c r="D16" s="72" t="s">
        <v>256</v>
      </c>
      <c r="E16" s="223"/>
      <c r="F16" s="72"/>
      <c r="G16" s="72"/>
    </row>
    <row r="17" spans="3:8" ht="57">
      <c r="C17" s="154"/>
      <c r="D17" s="326" t="s">
        <v>283</v>
      </c>
      <c r="E17" s="358" t="s">
        <v>1215</v>
      </c>
      <c r="F17" s="365" t="s">
        <v>71</v>
      </c>
      <c r="G17" s="327">
        <v>0.45</v>
      </c>
      <c r="H17" s="319" t="s">
        <v>344</v>
      </c>
    </row>
    <row r="18" spans="1:18" ht="11.4">
      <c r="A18" s="18"/>
      <c r="C18" s="18"/>
      <c r="D18" s="277"/>
      <c r="E18" s="181" t="s">
        <v>347</v>
      </c>
      <c r="F18" s="320"/>
      <c r="G18" s="320"/>
      <c r="H18" s="325"/>
      <c r="R18" s="18"/>
    </row>
  </sheetData>
  <sheetProtection password="FA9C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E2 G14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8 E11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7"/>
  <pageSetup blackAndWhite="1" fitToHeight="0" orientation="portrait" paperSize="9" scale="93" r:id="rId4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ScaleCrop>false</ScaleCrop>
  <HeadingPairs>
    <vt:vector size="2" baseType="variant">
      <vt:variant>
        <vt:lpstr>Worksheets</vt:lpstr>
      </vt:variant>
      <vt:variant>
        <vt:i4>52</vt:i4>
      </vt:variant>
    </vt:vector>
  </HeadingPairs>
  <TitlesOfParts>
    <vt:vector size="52" baseType="lpstr">
      <vt:lpstr>Инструкция</vt:lpstr>
      <vt:lpstr>Лог обновления</vt:lpstr>
      <vt:lpstr>Титульный</vt:lpstr>
      <vt:lpstr>Территории</vt:lpstr>
      <vt:lpstr>Дифференциация</vt:lpstr>
      <vt:lpstr>Форма 1.0.1 | Форма 4.4</vt:lpstr>
      <vt:lpstr>Форма 4.4</vt:lpstr>
      <vt:lpstr>Форма 1.0.1 | Форма 4.6</vt:lpstr>
      <vt:lpstr>Форма 4.6</vt:lpstr>
      <vt:lpstr>Сведения об изменении</vt:lpstr>
      <vt:lpstr>Форма 1.0.2</vt:lpstr>
      <vt:lpstr>Комментарии</vt:lpstr>
      <vt:lpstr>Проверка</vt:lpstr>
      <vt:lpstr>modProv</vt:lpstr>
      <vt:lpstr>modReestr</vt:lpstr>
      <vt:lpstr>AllSheetsInThisWorkbook</vt:lpstr>
      <vt:lpstr>TEHSHEET</vt:lpstr>
      <vt:lpstr>modCheckCyan</vt:lpstr>
      <vt:lpstr>modInfo</vt:lpstr>
      <vt:lpstr>et_union_hor</vt:lpstr>
      <vt:lpstr>et_union_vert</vt:lpstr>
      <vt:lpstr>modList00</vt:lpstr>
      <vt:lpstr>modList01</vt:lpstr>
      <vt:lpstr>modList02</vt:lpstr>
      <vt:lpstr>modList03</vt:lpstr>
      <vt:lpstr>modList04</vt:lpstr>
      <vt:lpstr>modList05</vt:lpstr>
      <vt:lpstr>modList07</vt:lpstr>
      <vt:lpstr>modList09</vt:lpstr>
      <vt:lpstr>modHTTP</vt:lpstr>
      <vt:lpstr>modfrmRegion</vt:lpstr>
      <vt:lpstr>MR_LIST</vt:lpstr>
      <vt:lpstr>REESTR_VT</vt:lpstr>
      <vt:lpstr>REESTR_VED</vt:lpstr>
      <vt:lpstr>modfrmReestrObj</vt:lpstr>
      <vt:lpstr>DataOrg</vt:lpstr>
      <vt:lpstr>modfrmReestr</vt:lpstr>
      <vt:lpstr>modUpdTemplMain</vt:lpstr>
      <vt:lpstr>REESTR_ORG</vt:lpstr>
      <vt:lpstr>modClassifierValidate</vt:lpstr>
      <vt:lpstr>modHyp</vt:lpstr>
      <vt:lpstr>modfrmDateChoose</vt:lpstr>
      <vt:lpstr>modComm</vt:lpstr>
      <vt:lpstr>modThisWorkbook</vt:lpstr>
      <vt:lpstr>REESTR_MO</vt:lpstr>
      <vt:lpstr>REESTR_MO_FILTER</vt:lpstr>
      <vt:lpstr>modfrmReestrMR</vt:lpstr>
      <vt:lpstr>modServiceModule</vt:lpstr>
      <vt:lpstr>modfrmCheckUpdates</vt:lpstr>
      <vt:lpstr>REESTR_DS</vt:lpstr>
      <vt:lpstr>REESTR_CHS</vt:lpstr>
      <vt:lpstr>REESTR_LINK</vt:lpstr>
    </vt:vector>
  </TitlesOfParts>
  <Template/>
  <Manager/>
  <Company>ФАС России</Company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cp:keywords/>
  <dc:description/>
  <cp:lastModifiedBy>Шалаева Елена Васильевна</cp:lastModifiedBy>
  <dcterms:created xsi:type="dcterms:W3CDTF">2014-08-18T08:57:48Z</dcterms:created>
  <dcterms:modified xsi:type="dcterms:W3CDTF">2023-07-05T06:32:26Z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